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შიდა ქართლი სამცხე ჯავახეთი\"/>
    </mc:Choice>
  </mc:AlternateContent>
  <xr:revisionPtr revIDLastSave="0" documentId="13_ncr:1_{4D490DFF-7263-4AB1-B750-19A6E4551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თეზი-ოკამი" sheetId="43" r:id="rId1"/>
    <sheet name="დოეს-გრაკალი" sheetId="42" r:id="rId2"/>
    <sheet name="სიონის ს.ს." sheetId="44" r:id="rId3"/>
    <sheet name="დოესის ს.ს" sheetId="45" r:id="rId4"/>
    <sheet name="სასირეთის ს.ს." sheetId="46" r:id="rId5"/>
    <sheet name="ყარაღაჯის ს.ს" sheetId="47" r:id="rId6"/>
    <sheet name="წაბლას ს.ს" sheetId="48" r:id="rId7"/>
    <sheet name="ნიაბის ს.ს" sheetId="49" r:id="rId8"/>
    <sheet name="ჩოჩეთის ს.ს" sheetId="50" r:id="rId9"/>
    <sheet name="მეტეხის ს.ს" sheetId="51" r:id="rId10"/>
    <sheet name="იდლეთის ს.ს" sheetId="52" r:id="rId11"/>
    <sheet name="შუაუბნის ს.ს" sheetId="53" r:id="rId12"/>
    <sheet name="კოდის ს.ს" sheetId="54" r:id="rId13"/>
    <sheet name="თეძმის მ.ს.ს" sheetId="55" r:id="rId14"/>
    <sheet name="კავთისხევის მ.ს.ს" sheetId="5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56" l="1"/>
  <c r="AA24" i="56" s="1"/>
  <c r="O23" i="56"/>
  <c r="O24" i="56" s="1"/>
  <c r="AE22" i="56"/>
  <c r="AE23" i="56" s="1"/>
  <c r="AE24" i="56" s="1"/>
  <c r="AC22" i="56"/>
  <c r="AC23" i="56" s="1"/>
  <c r="AC24" i="56" s="1"/>
  <c r="AB22" i="56"/>
  <c r="AB23" i="56" s="1"/>
  <c r="AB24" i="56" s="1"/>
  <c r="AA22" i="56"/>
  <c r="Y22" i="56"/>
  <c r="W22" i="56"/>
  <c r="V22" i="56"/>
  <c r="U22" i="56"/>
  <c r="T22" i="56"/>
  <c r="S22" i="56"/>
  <c r="R22" i="56"/>
  <c r="Q22" i="56"/>
  <c r="P22" i="56"/>
  <c r="O22" i="56"/>
  <c r="M22" i="56"/>
  <c r="K22" i="56"/>
  <c r="I22" i="56"/>
  <c r="I23" i="56" s="1"/>
  <c r="AF21" i="56"/>
  <c r="AD21" i="56"/>
  <c r="AB21" i="56"/>
  <c r="Z21" i="56"/>
  <c r="X21" i="56"/>
  <c r="V21" i="56"/>
  <c r="T21" i="56"/>
  <c r="R21" i="56"/>
  <c r="P21" i="56"/>
  <c r="N21" i="56"/>
  <c r="L21" i="56"/>
  <c r="J21" i="56"/>
  <c r="AF20" i="56"/>
  <c r="AD20" i="56"/>
  <c r="AB20" i="56"/>
  <c r="Z20" i="56"/>
  <c r="X20" i="56"/>
  <c r="V20" i="56"/>
  <c r="T20" i="56"/>
  <c r="R20" i="56"/>
  <c r="P20" i="56"/>
  <c r="N20" i="56"/>
  <c r="L20" i="56"/>
  <c r="J20" i="56"/>
  <c r="AF19" i="56"/>
  <c r="AD19" i="56"/>
  <c r="AD22" i="56" s="1"/>
  <c r="AD23" i="56" s="1"/>
  <c r="AD24" i="56" s="1"/>
  <c r="AB19" i="56"/>
  <c r="Z19" i="56"/>
  <c r="X19" i="56"/>
  <c r="V19" i="56"/>
  <c r="T19" i="56"/>
  <c r="R19" i="56"/>
  <c r="P19" i="56"/>
  <c r="N19" i="56"/>
  <c r="L19" i="56"/>
  <c r="J19" i="56"/>
  <c r="AF18" i="56"/>
  <c r="AF22" i="56" s="1"/>
  <c r="AF23" i="56" s="1"/>
  <c r="AF24" i="56" s="1"/>
  <c r="AD18" i="56"/>
  <c r="AB18" i="56"/>
  <c r="Z18" i="56"/>
  <c r="Z22" i="56" s="1"/>
  <c r="X18" i="56"/>
  <c r="X22" i="56" s="1"/>
  <c r="V18" i="56"/>
  <c r="T18" i="56"/>
  <c r="R18" i="56"/>
  <c r="P18" i="56"/>
  <c r="N18" i="56"/>
  <c r="N22" i="56" s="1"/>
  <c r="L18" i="56"/>
  <c r="L22" i="56" s="1"/>
  <c r="J18" i="56"/>
  <c r="J22" i="56" s="1"/>
  <c r="J23" i="56" s="1"/>
  <c r="J24" i="56" s="1"/>
  <c r="AF17" i="56"/>
  <c r="AE17" i="56"/>
  <c r="AD17" i="56"/>
  <c r="AC17" i="56"/>
  <c r="AB17" i="56"/>
  <c r="AA17" i="56"/>
  <c r="Z17" i="56"/>
  <c r="Z23" i="56" s="1"/>
  <c r="Z24" i="56" s="1"/>
  <c r="O17" i="56"/>
  <c r="N17" i="56"/>
  <c r="M17" i="56"/>
  <c r="M23" i="56" s="1"/>
  <c r="M24" i="56" s="1"/>
  <c r="L17" i="56"/>
  <c r="L23" i="56" s="1"/>
  <c r="L24" i="56" s="1"/>
  <c r="K17" i="56"/>
  <c r="K23" i="56" s="1"/>
  <c r="K24" i="56" s="1"/>
  <c r="J17" i="56"/>
  <c r="I17" i="56"/>
  <c r="AG16" i="56"/>
  <c r="D16" i="56"/>
  <c r="E16" i="56" s="1"/>
  <c r="G16" i="56" s="1"/>
  <c r="AG15" i="56"/>
  <c r="D15" i="56"/>
  <c r="E15" i="56" s="1"/>
  <c r="G15" i="56" s="1"/>
  <c r="AH14" i="56"/>
  <c r="AG14" i="56"/>
  <c r="D14" i="56"/>
  <c r="E14" i="56" s="1"/>
  <c r="G14" i="56" s="1"/>
  <c r="AG13" i="56"/>
  <c r="D13" i="56"/>
  <c r="E13" i="56" s="1"/>
  <c r="G13" i="56" s="1"/>
  <c r="AG12" i="56"/>
  <c r="E12" i="56"/>
  <c r="G12" i="56" s="1"/>
  <c r="D12" i="56"/>
  <c r="AG11" i="56"/>
  <c r="D11" i="56"/>
  <c r="E11" i="56" s="1"/>
  <c r="G11" i="56" s="1"/>
  <c r="AG10" i="56"/>
  <c r="D10" i="56"/>
  <c r="E10" i="56" s="1"/>
  <c r="G10" i="56" s="1"/>
  <c r="AG9" i="56"/>
  <c r="D9" i="56"/>
  <c r="E9" i="56" s="1"/>
  <c r="G9" i="56" s="1"/>
  <c r="AG8" i="56"/>
  <c r="D8" i="56"/>
  <c r="E8" i="56" s="1"/>
  <c r="G8" i="56" s="1"/>
  <c r="A8" i="56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G7" i="56"/>
  <c r="E7" i="56"/>
  <c r="G7" i="56" s="1"/>
  <c r="D7" i="56"/>
  <c r="B6" i="56"/>
  <c r="C6" i="56" s="1"/>
  <c r="D6" i="56" s="1"/>
  <c r="E6" i="56" s="1"/>
  <c r="F6" i="56" s="1"/>
  <c r="G6" i="56" s="1"/>
  <c r="H6" i="56" s="1"/>
  <c r="I6" i="56" s="1"/>
  <c r="J6" i="56" s="1"/>
  <c r="K6" i="56" s="1"/>
  <c r="L6" i="56" s="1"/>
  <c r="M6" i="56" s="1"/>
  <c r="N6" i="56" s="1"/>
  <c r="O6" i="56" s="1"/>
  <c r="P6" i="56" s="1"/>
  <c r="Q6" i="56" s="1"/>
  <c r="R6" i="56" s="1"/>
  <c r="S6" i="56" s="1"/>
  <c r="T6" i="56" s="1"/>
  <c r="U6" i="56" s="1"/>
  <c r="V6" i="56" s="1"/>
  <c r="W6" i="56" s="1"/>
  <c r="X6" i="56" s="1"/>
  <c r="Y6" i="56" s="1"/>
  <c r="Z6" i="56" s="1"/>
  <c r="AA6" i="56" s="1"/>
  <c r="AB6" i="56" s="1"/>
  <c r="AC6" i="56" s="1"/>
  <c r="AD6" i="56" s="1"/>
  <c r="AE6" i="56" s="1"/>
  <c r="AF6" i="56" s="1"/>
  <c r="AG6" i="56" s="1"/>
  <c r="AH6" i="56" s="1"/>
  <c r="AG17" i="56" l="1"/>
  <c r="T12" i="56"/>
  <c r="R12" i="56"/>
  <c r="V12" i="56"/>
  <c r="W12" i="56"/>
  <c r="P9" i="56"/>
  <c r="R9" i="56"/>
  <c r="P10" i="56"/>
  <c r="R10" i="56"/>
  <c r="U15" i="56"/>
  <c r="Q15" i="56"/>
  <c r="Y15" i="56"/>
  <c r="W15" i="56"/>
  <c r="S15" i="56"/>
  <c r="P15" i="56"/>
  <c r="AH15" i="56" s="1"/>
  <c r="Y7" i="56"/>
  <c r="W7" i="56"/>
  <c r="W17" i="56" s="1"/>
  <c r="W23" i="56" s="1"/>
  <c r="W24" i="56" s="1"/>
  <c r="U7" i="56"/>
  <c r="Q7" i="56"/>
  <c r="I24" i="56"/>
  <c r="Y8" i="56"/>
  <c r="X8" i="56"/>
  <c r="Q8" i="56"/>
  <c r="P8" i="56"/>
  <c r="V8" i="56"/>
  <c r="S8" i="56"/>
  <c r="N23" i="56"/>
  <c r="N24" i="56" s="1"/>
  <c r="R11" i="56"/>
  <c r="X11" i="56"/>
  <c r="T11" i="56"/>
  <c r="T17" i="56" s="1"/>
  <c r="T23" i="56" s="1"/>
  <c r="T24" i="56" s="1"/>
  <c r="V11" i="56"/>
  <c r="W16" i="56"/>
  <c r="U16" i="56"/>
  <c r="S16" i="56"/>
  <c r="Q16" i="56"/>
  <c r="V13" i="56"/>
  <c r="Q13" i="56"/>
  <c r="S13" i="56"/>
  <c r="AH11" i="56" l="1"/>
  <c r="X17" i="56"/>
  <c r="X23" i="56" s="1"/>
  <c r="X24" i="56" s="1"/>
  <c r="Y17" i="56"/>
  <c r="Y23" i="56" s="1"/>
  <c r="Y24" i="56" s="1"/>
  <c r="AH13" i="56"/>
  <c r="V17" i="56"/>
  <c r="V23" i="56" s="1"/>
  <c r="V24" i="56" s="1"/>
  <c r="AH12" i="56"/>
  <c r="AH8" i="56"/>
  <c r="P17" i="56"/>
  <c r="AH16" i="56"/>
  <c r="S17" i="56"/>
  <c r="S23" i="56" s="1"/>
  <c r="S24" i="56" s="1"/>
  <c r="AH10" i="56"/>
  <c r="Q17" i="56"/>
  <c r="Q23" i="56" s="1"/>
  <c r="Q24" i="56" s="1"/>
  <c r="AH7" i="56"/>
  <c r="R17" i="56"/>
  <c r="R23" i="56" s="1"/>
  <c r="R24" i="56" s="1"/>
  <c r="U17" i="56"/>
  <c r="U23" i="56" s="1"/>
  <c r="U24" i="56" s="1"/>
  <c r="AH9" i="56"/>
  <c r="P23" i="56" l="1"/>
  <c r="AH17" i="56"/>
  <c r="P24" i="56" l="1"/>
  <c r="AH23" i="56"/>
  <c r="AA23" i="55" l="1"/>
  <c r="AA24" i="55" s="1"/>
  <c r="O23" i="55"/>
  <c r="O24" i="55" s="1"/>
  <c r="K23" i="55"/>
  <c r="K24" i="55" s="1"/>
  <c r="AE22" i="55"/>
  <c r="AC22" i="55"/>
  <c r="AC23" i="55" s="1"/>
  <c r="AC24" i="55" s="1"/>
  <c r="AA22" i="55"/>
  <c r="Y22" i="55"/>
  <c r="W22" i="55"/>
  <c r="U22" i="55"/>
  <c r="S22" i="55"/>
  <c r="Q22" i="55"/>
  <c r="P22" i="55"/>
  <c r="O22" i="55"/>
  <c r="M22" i="55"/>
  <c r="L22" i="55"/>
  <c r="K22" i="55"/>
  <c r="I22" i="55"/>
  <c r="I23" i="55" s="1"/>
  <c r="AF21" i="55"/>
  <c r="AD21" i="55"/>
  <c r="AB21" i="55"/>
  <c r="Z21" i="55"/>
  <c r="X21" i="55"/>
  <c r="V21" i="55"/>
  <c r="T21" i="55"/>
  <c r="R21" i="55"/>
  <c r="P21" i="55"/>
  <c r="N21" i="55"/>
  <c r="L21" i="55"/>
  <c r="J21" i="55"/>
  <c r="AF20" i="55"/>
  <c r="AD20" i="55"/>
  <c r="AB20" i="55"/>
  <c r="AB22" i="55" s="1"/>
  <c r="Z20" i="55"/>
  <c r="X20" i="55"/>
  <c r="V20" i="55"/>
  <c r="T20" i="55"/>
  <c r="T22" i="55" s="1"/>
  <c r="R20" i="55"/>
  <c r="P20" i="55"/>
  <c r="N20" i="55"/>
  <c r="L20" i="55"/>
  <c r="J20" i="55"/>
  <c r="AF19" i="55"/>
  <c r="AD19" i="55"/>
  <c r="AD22" i="55" s="1"/>
  <c r="AD23" i="55" s="1"/>
  <c r="AD24" i="55" s="1"/>
  <c r="AB19" i="55"/>
  <c r="Z19" i="55"/>
  <c r="X19" i="55"/>
  <c r="V19" i="55"/>
  <c r="V22" i="55" s="1"/>
  <c r="T19" i="55"/>
  <c r="R19" i="55"/>
  <c r="P19" i="55"/>
  <c r="N19" i="55"/>
  <c r="L19" i="55"/>
  <c r="J19" i="55"/>
  <c r="AF18" i="55"/>
  <c r="AF22" i="55" s="1"/>
  <c r="AF23" i="55" s="1"/>
  <c r="AF24" i="55" s="1"/>
  <c r="AD18" i="55"/>
  <c r="AB18" i="55"/>
  <c r="Z18" i="55"/>
  <c r="Z22" i="55" s="1"/>
  <c r="X18" i="55"/>
  <c r="X22" i="55" s="1"/>
  <c r="V18" i="55"/>
  <c r="T18" i="55"/>
  <c r="R18" i="55"/>
  <c r="R22" i="55" s="1"/>
  <c r="P18" i="55"/>
  <c r="N18" i="55"/>
  <c r="N22" i="55" s="1"/>
  <c r="L18" i="55"/>
  <c r="J18" i="55"/>
  <c r="J22" i="55" s="1"/>
  <c r="AF17" i="55"/>
  <c r="AE17" i="55"/>
  <c r="AE23" i="55" s="1"/>
  <c r="AE24" i="55" s="1"/>
  <c r="AD17" i="55"/>
  <c r="AC17" i="55"/>
  <c r="AB17" i="55"/>
  <c r="AA17" i="55"/>
  <c r="Z17" i="55"/>
  <c r="Z23" i="55" s="1"/>
  <c r="Z24" i="55" s="1"/>
  <c r="O17" i="55"/>
  <c r="N17" i="55"/>
  <c r="N23" i="55" s="1"/>
  <c r="N24" i="55" s="1"/>
  <c r="M17" i="55"/>
  <c r="M23" i="55" s="1"/>
  <c r="M24" i="55" s="1"/>
  <c r="L17" i="55"/>
  <c r="L23" i="55" s="1"/>
  <c r="L24" i="55" s="1"/>
  <c r="K17" i="55"/>
  <c r="J17" i="55"/>
  <c r="J23" i="55" s="1"/>
  <c r="J24" i="55" s="1"/>
  <c r="I17" i="55"/>
  <c r="AG16" i="55"/>
  <c r="D16" i="55"/>
  <c r="E16" i="55" s="1"/>
  <c r="G16" i="55" s="1"/>
  <c r="AG15" i="55"/>
  <c r="D15" i="55"/>
  <c r="E15" i="55" s="1"/>
  <c r="G15" i="55" s="1"/>
  <c r="AH14" i="55"/>
  <c r="AG14" i="55"/>
  <c r="D14" i="55"/>
  <c r="E14" i="55" s="1"/>
  <c r="G14" i="55" s="1"/>
  <c r="AG13" i="55"/>
  <c r="D13" i="55"/>
  <c r="E13" i="55" s="1"/>
  <c r="G13" i="55" s="1"/>
  <c r="AG12" i="55"/>
  <c r="E12" i="55"/>
  <c r="G12" i="55" s="1"/>
  <c r="D12" i="55"/>
  <c r="AG11" i="55"/>
  <c r="D11" i="55"/>
  <c r="E11" i="55" s="1"/>
  <c r="G11" i="55" s="1"/>
  <c r="AG10" i="55"/>
  <c r="D10" i="55"/>
  <c r="E10" i="55" s="1"/>
  <c r="G10" i="55" s="1"/>
  <c r="AG9" i="55"/>
  <c r="D9" i="55"/>
  <c r="E9" i="55" s="1"/>
  <c r="G9" i="55" s="1"/>
  <c r="AG8" i="55"/>
  <c r="D8" i="55"/>
  <c r="E8" i="55" s="1"/>
  <c r="G8" i="55" s="1"/>
  <c r="A8" i="55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G7" i="55"/>
  <c r="E7" i="55"/>
  <c r="G7" i="55" s="1"/>
  <c r="D7" i="55"/>
  <c r="B6" i="55"/>
  <c r="C6" i="55" s="1"/>
  <c r="D6" i="55" s="1"/>
  <c r="E6" i="55" s="1"/>
  <c r="F6" i="55" s="1"/>
  <c r="G6" i="55" s="1"/>
  <c r="H6" i="55" s="1"/>
  <c r="I6" i="55" s="1"/>
  <c r="J6" i="55" s="1"/>
  <c r="K6" i="55" s="1"/>
  <c r="L6" i="55" s="1"/>
  <c r="M6" i="55" s="1"/>
  <c r="N6" i="55" s="1"/>
  <c r="O6" i="55" s="1"/>
  <c r="P6" i="55" s="1"/>
  <c r="Q6" i="55" s="1"/>
  <c r="R6" i="55" s="1"/>
  <c r="S6" i="55" s="1"/>
  <c r="T6" i="55" s="1"/>
  <c r="U6" i="55" s="1"/>
  <c r="V6" i="55" s="1"/>
  <c r="W6" i="55" s="1"/>
  <c r="X6" i="55" s="1"/>
  <c r="Y6" i="55" s="1"/>
  <c r="Z6" i="55" s="1"/>
  <c r="AA6" i="55" s="1"/>
  <c r="AB6" i="55" s="1"/>
  <c r="AC6" i="55" s="1"/>
  <c r="AD6" i="55" s="1"/>
  <c r="AE6" i="55" s="1"/>
  <c r="AF6" i="55" s="1"/>
  <c r="AG6" i="55" s="1"/>
  <c r="AH6" i="55" s="1"/>
  <c r="AE22" i="54"/>
  <c r="AC22" i="54"/>
  <c r="AA22" i="54"/>
  <c r="Y22" i="54"/>
  <c r="W22" i="54"/>
  <c r="V22" i="54"/>
  <c r="U22" i="54"/>
  <c r="S22" i="54"/>
  <c r="Q22" i="54"/>
  <c r="O22" i="54"/>
  <c r="M22" i="54"/>
  <c r="K22" i="54"/>
  <c r="I22" i="54"/>
  <c r="AF21" i="54"/>
  <c r="AD21" i="54"/>
  <c r="AB21" i="54"/>
  <c r="Z21" i="54"/>
  <c r="X21" i="54"/>
  <c r="V21" i="54"/>
  <c r="T21" i="54"/>
  <c r="R21" i="54"/>
  <c r="P21" i="54"/>
  <c r="N21" i="54"/>
  <c r="L21" i="54"/>
  <c r="J21" i="54"/>
  <c r="AF20" i="54"/>
  <c r="AD20" i="54"/>
  <c r="AB20" i="54"/>
  <c r="Z20" i="54"/>
  <c r="X20" i="54"/>
  <c r="V20" i="54"/>
  <c r="T20" i="54"/>
  <c r="R20" i="54"/>
  <c r="P20" i="54"/>
  <c r="P22" i="54" s="1"/>
  <c r="N20" i="54"/>
  <c r="L20" i="54"/>
  <c r="J20" i="54"/>
  <c r="AF19" i="54"/>
  <c r="AD19" i="54"/>
  <c r="AB19" i="54"/>
  <c r="Z19" i="54"/>
  <c r="X19" i="54"/>
  <c r="V19" i="54"/>
  <c r="T19" i="54"/>
  <c r="R19" i="54"/>
  <c r="P19" i="54"/>
  <c r="N19" i="54"/>
  <c r="L19" i="54"/>
  <c r="L22" i="54" s="1"/>
  <c r="J19" i="54"/>
  <c r="AF18" i="54"/>
  <c r="AF22" i="54" s="1"/>
  <c r="AD18" i="54"/>
  <c r="AD22" i="54" s="1"/>
  <c r="AB18" i="54"/>
  <c r="AB22" i="54" s="1"/>
  <c r="AB23" i="54" s="1"/>
  <c r="AB24" i="54" s="1"/>
  <c r="Z18" i="54"/>
  <c r="Z22" i="54" s="1"/>
  <c r="X18" i="54"/>
  <c r="X22" i="54" s="1"/>
  <c r="V18" i="54"/>
  <c r="T18" i="54"/>
  <c r="T22" i="54" s="1"/>
  <c r="R18" i="54"/>
  <c r="R22" i="54" s="1"/>
  <c r="P18" i="54"/>
  <c r="N18" i="54"/>
  <c r="N22" i="54" s="1"/>
  <c r="L18" i="54"/>
  <c r="J18" i="54"/>
  <c r="J22" i="54" s="1"/>
  <c r="AF17" i="54"/>
  <c r="AF23" i="54" s="1"/>
  <c r="AF24" i="54" s="1"/>
  <c r="AE17" i="54"/>
  <c r="AE23" i="54" s="1"/>
  <c r="AE24" i="54" s="1"/>
  <c r="AD17" i="54"/>
  <c r="AD23" i="54" s="1"/>
  <c r="AD24" i="54" s="1"/>
  <c r="AC17" i="54"/>
  <c r="AC23" i="54" s="1"/>
  <c r="AC24" i="54" s="1"/>
  <c r="AB17" i="54"/>
  <c r="AA17" i="54"/>
  <c r="AA23" i="54" s="1"/>
  <c r="AA24" i="54" s="1"/>
  <c r="Z17" i="54"/>
  <c r="Z23" i="54" s="1"/>
  <c r="Z24" i="54" s="1"/>
  <c r="O17" i="54"/>
  <c r="O23" i="54" s="1"/>
  <c r="O24" i="54" s="1"/>
  <c r="N17" i="54"/>
  <c r="M17" i="54"/>
  <c r="M23" i="54" s="1"/>
  <c r="M24" i="54" s="1"/>
  <c r="L17" i="54"/>
  <c r="L23" i="54" s="1"/>
  <c r="L24" i="54" s="1"/>
  <c r="K17" i="54"/>
  <c r="K23" i="54" s="1"/>
  <c r="K24" i="54" s="1"/>
  <c r="J17" i="54"/>
  <c r="I17" i="54"/>
  <c r="I23" i="54" s="1"/>
  <c r="AG16" i="54"/>
  <c r="E16" i="54"/>
  <c r="G16" i="54" s="1"/>
  <c r="D16" i="54"/>
  <c r="AG15" i="54"/>
  <c r="E15" i="54"/>
  <c r="G15" i="54" s="1"/>
  <c r="D15" i="54"/>
  <c r="AH14" i="54"/>
  <c r="AG14" i="54"/>
  <c r="D14" i="54"/>
  <c r="E14" i="54" s="1"/>
  <c r="G14" i="54" s="1"/>
  <c r="AG13" i="54"/>
  <c r="D13" i="54"/>
  <c r="E13" i="54" s="1"/>
  <c r="G13" i="54" s="1"/>
  <c r="AG12" i="54"/>
  <c r="G12" i="54"/>
  <c r="W12" i="54" s="1"/>
  <c r="E12" i="54"/>
  <c r="D12" i="54"/>
  <c r="AG11" i="54"/>
  <c r="D11" i="54"/>
  <c r="E11" i="54" s="1"/>
  <c r="G11" i="54" s="1"/>
  <c r="AG10" i="54"/>
  <c r="E10" i="54"/>
  <c r="G10" i="54" s="1"/>
  <c r="D10" i="54"/>
  <c r="AG9" i="54"/>
  <c r="D9" i="54"/>
  <c r="E9" i="54" s="1"/>
  <c r="G9" i="54" s="1"/>
  <c r="AG8" i="54"/>
  <c r="D8" i="54"/>
  <c r="E8" i="54" s="1"/>
  <c r="G8" i="54" s="1"/>
  <c r="A8" i="54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G7" i="54"/>
  <c r="D7" i="54"/>
  <c r="E7" i="54" s="1"/>
  <c r="G7" i="54" s="1"/>
  <c r="B6" i="54"/>
  <c r="C6" i="54" s="1"/>
  <c r="D6" i="54" s="1"/>
  <c r="E6" i="54" s="1"/>
  <c r="F6" i="54" s="1"/>
  <c r="G6" i="54" s="1"/>
  <c r="H6" i="54" s="1"/>
  <c r="I6" i="54" s="1"/>
  <c r="J6" i="54" s="1"/>
  <c r="K6" i="54" s="1"/>
  <c r="L6" i="54" s="1"/>
  <c r="M6" i="54" s="1"/>
  <c r="N6" i="54" s="1"/>
  <c r="O6" i="54" s="1"/>
  <c r="P6" i="54" s="1"/>
  <c r="Q6" i="54" s="1"/>
  <c r="R6" i="54" s="1"/>
  <c r="S6" i="54" s="1"/>
  <c r="T6" i="54" s="1"/>
  <c r="U6" i="54" s="1"/>
  <c r="V6" i="54" s="1"/>
  <c r="W6" i="54" s="1"/>
  <c r="X6" i="54" s="1"/>
  <c r="Y6" i="54" s="1"/>
  <c r="Z6" i="54" s="1"/>
  <c r="AA6" i="54" s="1"/>
  <c r="AB6" i="54" s="1"/>
  <c r="AC6" i="54" s="1"/>
  <c r="AD6" i="54" s="1"/>
  <c r="AE6" i="54" s="1"/>
  <c r="AF6" i="54" s="1"/>
  <c r="AG6" i="54" s="1"/>
  <c r="AH6" i="54" s="1"/>
  <c r="AE23" i="53"/>
  <c r="AE24" i="53" s="1"/>
  <c r="K23" i="53"/>
  <c r="K24" i="53" s="1"/>
  <c r="AF22" i="53"/>
  <c r="AF23" i="53" s="1"/>
  <c r="AF24" i="53" s="1"/>
  <c r="AE22" i="53"/>
  <c r="AC22" i="53"/>
  <c r="AC23" i="53" s="1"/>
  <c r="AC24" i="53" s="1"/>
  <c r="AA22" i="53"/>
  <c r="Y22" i="53"/>
  <c r="W22" i="53"/>
  <c r="U22" i="53"/>
  <c r="T22" i="53"/>
  <c r="S22" i="53"/>
  <c r="Q22" i="53"/>
  <c r="O22" i="53"/>
  <c r="M22" i="53"/>
  <c r="K22" i="53"/>
  <c r="I22" i="53"/>
  <c r="I23" i="53" s="1"/>
  <c r="AF21" i="53"/>
  <c r="AD21" i="53"/>
  <c r="AB21" i="53"/>
  <c r="Z21" i="53"/>
  <c r="X21" i="53"/>
  <c r="V21" i="53"/>
  <c r="T21" i="53"/>
  <c r="R21" i="53"/>
  <c r="P21" i="53"/>
  <c r="N21" i="53"/>
  <c r="L21" i="53"/>
  <c r="J21" i="53"/>
  <c r="AF20" i="53"/>
  <c r="AD20" i="53"/>
  <c r="AD22" i="53" s="1"/>
  <c r="AD23" i="53" s="1"/>
  <c r="AD24" i="53" s="1"/>
  <c r="AB20" i="53"/>
  <c r="Z20" i="53"/>
  <c r="X20" i="53"/>
  <c r="V20" i="53"/>
  <c r="T20" i="53"/>
  <c r="R20" i="53"/>
  <c r="P20" i="53"/>
  <c r="N20" i="53"/>
  <c r="L20" i="53"/>
  <c r="L22" i="53" s="1"/>
  <c r="J20" i="53"/>
  <c r="AF19" i="53"/>
  <c r="AD19" i="53"/>
  <c r="AB19" i="53"/>
  <c r="Z19" i="53"/>
  <c r="X19" i="53"/>
  <c r="V19" i="53"/>
  <c r="T19" i="53"/>
  <c r="R19" i="53"/>
  <c r="P19" i="53"/>
  <c r="N19" i="53"/>
  <c r="L19" i="53"/>
  <c r="J19" i="53"/>
  <c r="AF18" i="53"/>
  <c r="AD18" i="53"/>
  <c r="AB18" i="53"/>
  <c r="AB22" i="53" s="1"/>
  <c r="Z18" i="53"/>
  <c r="Z22" i="53" s="1"/>
  <c r="X18" i="53"/>
  <c r="X22" i="53" s="1"/>
  <c r="V18" i="53"/>
  <c r="V22" i="53" s="1"/>
  <c r="T18" i="53"/>
  <c r="R18" i="53"/>
  <c r="R22" i="53" s="1"/>
  <c r="P18" i="53"/>
  <c r="P22" i="53" s="1"/>
  <c r="N18" i="53"/>
  <c r="N22" i="53" s="1"/>
  <c r="L18" i="53"/>
  <c r="J18" i="53"/>
  <c r="J22" i="53" s="1"/>
  <c r="J23" i="53" s="1"/>
  <c r="J24" i="53" s="1"/>
  <c r="AF17" i="53"/>
  <c r="AE17" i="53"/>
  <c r="AD17" i="53"/>
  <c r="AC17" i="53"/>
  <c r="AB17" i="53"/>
  <c r="AA17" i="53"/>
  <c r="AA23" i="53" s="1"/>
  <c r="AA24" i="53" s="1"/>
  <c r="Z17" i="53"/>
  <c r="O17" i="53"/>
  <c r="O23" i="53" s="1"/>
  <c r="O24" i="53" s="1"/>
  <c r="N17" i="53"/>
  <c r="M17" i="53"/>
  <c r="M23" i="53" s="1"/>
  <c r="M24" i="53" s="1"/>
  <c r="L17" i="53"/>
  <c r="L23" i="53" s="1"/>
  <c r="L24" i="53" s="1"/>
  <c r="K17" i="53"/>
  <c r="J17" i="53"/>
  <c r="I17" i="53"/>
  <c r="AG16" i="53"/>
  <c r="E16" i="53"/>
  <c r="G16" i="53" s="1"/>
  <c r="D16" i="53"/>
  <c r="AG15" i="53"/>
  <c r="E15" i="53"/>
  <c r="G15" i="53" s="1"/>
  <c r="D15" i="53"/>
  <c r="AH14" i="53"/>
  <c r="AG14" i="53"/>
  <c r="G14" i="53"/>
  <c r="E14" i="53"/>
  <c r="D14" i="53"/>
  <c r="AG13" i="53"/>
  <c r="D13" i="53"/>
  <c r="E13" i="53" s="1"/>
  <c r="G13" i="53" s="1"/>
  <c r="AG12" i="53"/>
  <c r="G12" i="53"/>
  <c r="T12" i="53" s="1"/>
  <c r="E12" i="53"/>
  <c r="D12" i="53"/>
  <c r="AG11" i="53"/>
  <c r="D11" i="53"/>
  <c r="E11" i="53" s="1"/>
  <c r="G11" i="53" s="1"/>
  <c r="AG10" i="53"/>
  <c r="D10" i="53"/>
  <c r="E10" i="53" s="1"/>
  <c r="G10" i="53" s="1"/>
  <c r="AG9" i="53"/>
  <c r="D9" i="53"/>
  <c r="E9" i="53" s="1"/>
  <c r="G9" i="53" s="1"/>
  <c r="AG8" i="53"/>
  <c r="D8" i="53"/>
  <c r="E8" i="53" s="1"/>
  <c r="G8" i="53" s="1"/>
  <c r="A8" i="53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G7" i="53"/>
  <c r="G7" i="53"/>
  <c r="U7" i="53" s="1"/>
  <c r="E7" i="53"/>
  <c r="D7" i="53"/>
  <c r="B6" i="53"/>
  <c r="C6" i="53" s="1"/>
  <c r="D6" i="53" s="1"/>
  <c r="E6" i="53" s="1"/>
  <c r="F6" i="53" s="1"/>
  <c r="G6" i="53" s="1"/>
  <c r="H6" i="53" s="1"/>
  <c r="I6" i="53" s="1"/>
  <c r="J6" i="53" s="1"/>
  <c r="K6" i="53" s="1"/>
  <c r="L6" i="53" s="1"/>
  <c r="M6" i="53" s="1"/>
  <c r="N6" i="53" s="1"/>
  <c r="O6" i="53" s="1"/>
  <c r="P6" i="53" s="1"/>
  <c r="Q6" i="53" s="1"/>
  <c r="R6" i="53" s="1"/>
  <c r="S6" i="53" s="1"/>
  <c r="T6" i="53" s="1"/>
  <c r="U6" i="53" s="1"/>
  <c r="V6" i="53" s="1"/>
  <c r="W6" i="53" s="1"/>
  <c r="X6" i="53" s="1"/>
  <c r="Y6" i="53" s="1"/>
  <c r="Z6" i="53" s="1"/>
  <c r="AA6" i="53" s="1"/>
  <c r="AB6" i="53" s="1"/>
  <c r="AC6" i="53" s="1"/>
  <c r="AD6" i="53" s="1"/>
  <c r="AE6" i="53" s="1"/>
  <c r="AF6" i="53" s="1"/>
  <c r="AG6" i="53" s="1"/>
  <c r="AH6" i="53" s="1"/>
  <c r="AC23" i="52"/>
  <c r="AC24" i="52" s="1"/>
  <c r="AE22" i="52"/>
  <c r="AE23" i="52" s="1"/>
  <c r="AE24" i="52" s="1"/>
  <c r="AC22" i="52"/>
  <c r="AA22" i="52"/>
  <c r="Y22" i="52"/>
  <c r="W22" i="52"/>
  <c r="V22" i="52"/>
  <c r="U22" i="52"/>
  <c r="T22" i="52"/>
  <c r="S22" i="52"/>
  <c r="R22" i="52"/>
  <c r="Q22" i="52"/>
  <c r="O22" i="52"/>
  <c r="M22" i="52"/>
  <c r="K22" i="52"/>
  <c r="I22" i="52"/>
  <c r="I23" i="52" s="1"/>
  <c r="AF21" i="52"/>
  <c r="AD21" i="52"/>
  <c r="AD22" i="52" s="1"/>
  <c r="AD23" i="52" s="1"/>
  <c r="AD24" i="52" s="1"/>
  <c r="AB21" i="52"/>
  <c r="Z21" i="52"/>
  <c r="X21" i="52"/>
  <c r="V21" i="52"/>
  <c r="T21" i="52"/>
  <c r="R21" i="52"/>
  <c r="P21" i="52"/>
  <c r="N21" i="52"/>
  <c r="L21" i="52"/>
  <c r="J21" i="52"/>
  <c r="AF20" i="52"/>
  <c r="AF22" i="52" s="1"/>
  <c r="AF23" i="52" s="1"/>
  <c r="AF24" i="52" s="1"/>
  <c r="AD20" i="52"/>
  <c r="AB20" i="52"/>
  <c r="Z20" i="52"/>
  <c r="X20" i="52"/>
  <c r="V20" i="52"/>
  <c r="T20" i="52"/>
  <c r="R20" i="52"/>
  <c r="P20" i="52"/>
  <c r="N20" i="52"/>
  <c r="L20" i="52"/>
  <c r="J20" i="52"/>
  <c r="AF19" i="52"/>
  <c r="AD19" i="52"/>
  <c r="AB19" i="52"/>
  <c r="AB22" i="52" s="1"/>
  <c r="Z19" i="52"/>
  <c r="X19" i="52"/>
  <c r="V19" i="52"/>
  <c r="T19" i="52"/>
  <c r="R19" i="52"/>
  <c r="P19" i="52"/>
  <c r="N19" i="52"/>
  <c r="L19" i="52"/>
  <c r="J19" i="52"/>
  <c r="AF18" i="52"/>
  <c r="AD18" i="52"/>
  <c r="AB18" i="52"/>
  <c r="Z18" i="52"/>
  <c r="Z22" i="52" s="1"/>
  <c r="X18" i="52"/>
  <c r="X22" i="52" s="1"/>
  <c r="V18" i="52"/>
  <c r="T18" i="52"/>
  <c r="R18" i="52"/>
  <c r="P18" i="52"/>
  <c r="P22" i="52" s="1"/>
  <c r="N18" i="52"/>
  <c r="N22" i="52" s="1"/>
  <c r="L18" i="52"/>
  <c r="L22" i="52" s="1"/>
  <c r="J18" i="52"/>
  <c r="J22" i="52" s="1"/>
  <c r="AF17" i="52"/>
  <c r="AE17" i="52"/>
  <c r="AD17" i="52"/>
  <c r="AC17" i="52"/>
  <c r="AB17" i="52"/>
  <c r="AB23" i="52" s="1"/>
  <c r="AB24" i="52" s="1"/>
  <c r="AA17" i="52"/>
  <c r="AA23" i="52" s="1"/>
  <c r="AA24" i="52" s="1"/>
  <c r="Z17" i="52"/>
  <c r="O17" i="52"/>
  <c r="O23" i="52" s="1"/>
  <c r="O24" i="52" s="1"/>
  <c r="N17" i="52"/>
  <c r="M17" i="52"/>
  <c r="M23" i="52" s="1"/>
  <c r="M24" i="52" s="1"/>
  <c r="L17" i="52"/>
  <c r="L23" i="52" s="1"/>
  <c r="L24" i="52" s="1"/>
  <c r="K17" i="52"/>
  <c r="K23" i="52" s="1"/>
  <c r="K24" i="52" s="1"/>
  <c r="J17" i="52"/>
  <c r="J23" i="52" s="1"/>
  <c r="J24" i="52" s="1"/>
  <c r="I17" i="52"/>
  <c r="AG16" i="52"/>
  <c r="D16" i="52"/>
  <c r="E16" i="52" s="1"/>
  <c r="G16" i="52" s="1"/>
  <c r="AG15" i="52"/>
  <c r="D15" i="52"/>
  <c r="E15" i="52" s="1"/>
  <c r="G15" i="52" s="1"/>
  <c r="AH14" i="52"/>
  <c r="AG14" i="52"/>
  <c r="D14" i="52"/>
  <c r="E14" i="52" s="1"/>
  <c r="G14" i="52" s="1"/>
  <c r="AG13" i="52"/>
  <c r="D13" i="52"/>
  <c r="E13" i="52" s="1"/>
  <c r="G13" i="52" s="1"/>
  <c r="AG12" i="52"/>
  <c r="D12" i="52"/>
  <c r="E12" i="52" s="1"/>
  <c r="G12" i="52" s="1"/>
  <c r="AG11" i="52"/>
  <c r="E11" i="52"/>
  <c r="G11" i="52" s="1"/>
  <c r="D11" i="52"/>
  <c r="AG10" i="52"/>
  <c r="D10" i="52"/>
  <c r="E10" i="52" s="1"/>
  <c r="G10" i="52" s="1"/>
  <c r="AG9" i="52"/>
  <c r="D9" i="52"/>
  <c r="E9" i="52" s="1"/>
  <c r="G9" i="52" s="1"/>
  <c r="AG8" i="52"/>
  <c r="D8" i="52"/>
  <c r="E8" i="52" s="1"/>
  <c r="G8" i="52" s="1"/>
  <c r="A8" i="52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G7" i="52"/>
  <c r="D7" i="52"/>
  <c r="E7" i="52" s="1"/>
  <c r="G7" i="52" s="1"/>
  <c r="B6" i="52"/>
  <c r="C6" i="52" s="1"/>
  <c r="D6" i="52" s="1"/>
  <c r="E6" i="52" s="1"/>
  <c r="F6" i="52" s="1"/>
  <c r="G6" i="52" s="1"/>
  <c r="H6" i="52" s="1"/>
  <c r="I6" i="52" s="1"/>
  <c r="J6" i="52" s="1"/>
  <c r="K6" i="52" s="1"/>
  <c r="L6" i="52" s="1"/>
  <c r="M6" i="52" s="1"/>
  <c r="N6" i="52" s="1"/>
  <c r="O6" i="52" s="1"/>
  <c r="P6" i="52" s="1"/>
  <c r="Q6" i="52" s="1"/>
  <c r="R6" i="52" s="1"/>
  <c r="S6" i="52" s="1"/>
  <c r="T6" i="52" s="1"/>
  <c r="U6" i="52" s="1"/>
  <c r="V6" i="52" s="1"/>
  <c r="W6" i="52" s="1"/>
  <c r="X6" i="52" s="1"/>
  <c r="Y6" i="52" s="1"/>
  <c r="Z6" i="52" s="1"/>
  <c r="AA6" i="52" s="1"/>
  <c r="AB6" i="52" s="1"/>
  <c r="AC6" i="52" s="1"/>
  <c r="AD6" i="52" s="1"/>
  <c r="AE6" i="52" s="1"/>
  <c r="AF6" i="52" s="1"/>
  <c r="AG6" i="52" s="1"/>
  <c r="AH6" i="52" s="1"/>
  <c r="AE22" i="51"/>
  <c r="AE23" i="51" s="1"/>
  <c r="AE24" i="51" s="1"/>
  <c r="AC22" i="51"/>
  <c r="AC23" i="51" s="1"/>
  <c r="AC24" i="51" s="1"/>
  <c r="AA22" i="51"/>
  <c r="Y22" i="51"/>
  <c r="W22" i="51"/>
  <c r="U22" i="51"/>
  <c r="T22" i="51"/>
  <c r="S22" i="51"/>
  <c r="R22" i="51"/>
  <c r="Q22" i="51"/>
  <c r="O22" i="51"/>
  <c r="M22" i="51"/>
  <c r="K22" i="51"/>
  <c r="I22" i="51"/>
  <c r="I23" i="51" s="1"/>
  <c r="AF21" i="51"/>
  <c r="AD21" i="51"/>
  <c r="AB21" i="51"/>
  <c r="Z21" i="51"/>
  <c r="X21" i="51"/>
  <c r="V21" i="51"/>
  <c r="T21" i="51"/>
  <c r="R21" i="51"/>
  <c r="P21" i="51"/>
  <c r="N21" i="51"/>
  <c r="L21" i="51"/>
  <c r="J21" i="51"/>
  <c r="AF20" i="51"/>
  <c r="AD20" i="51"/>
  <c r="AD22" i="51" s="1"/>
  <c r="AD23" i="51" s="1"/>
  <c r="AD24" i="51" s="1"/>
  <c r="AB20" i="51"/>
  <c r="Z20" i="51"/>
  <c r="X20" i="51"/>
  <c r="V20" i="51"/>
  <c r="T20" i="51"/>
  <c r="R20" i="51"/>
  <c r="P20" i="51"/>
  <c r="N20" i="51"/>
  <c r="L20" i="51"/>
  <c r="J20" i="51"/>
  <c r="AF19" i="51"/>
  <c r="AF22" i="51" s="1"/>
  <c r="AF23" i="51" s="1"/>
  <c r="AF24" i="51" s="1"/>
  <c r="AD19" i="51"/>
  <c r="AB19" i="51"/>
  <c r="AB22" i="51" s="1"/>
  <c r="AB23" i="51" s="1"/>
  <c r="AB24" i="51" s="1"/>
  <c r="Z19" i="51"/>
  <c r="X19" i="51"/>
  <c r="V19" i="51"/>
  <c r="T19" i="51"/>
  <c r="R19" i="51"/>
  <c r="P19" i="51"/>
  <c r="N19" i="51"/>
  <c r="L19" i="51"/>
  <c r="J19" i="51"/>
  <c r="AF18" i="51"/>
  <c r="AD18" i="51"/>
  <c r="AB18" i="51"/>
  <c r="Z18" i="51"/>
  <c r="Z22" i="51" s="1"/>
  <c r="Z23" i="51" s="1"/>
  <c r="Z24" i="51" s="1"/>
  <c r="X18" i="51"/>
  <c r="X22" i="51" s="1"/>
  <c r="V18" i="51"/>
  <c r="V22" i="51" s="1"/>
  <c r="T18" i="51"/>
  <c r="R18" i="51"/>
  <c r="P18" i="51"/>
  <c r="P22" i="51" s="1"/>
  <c r="N18" i="51"/>
  <c r="N22" i="51" s="1"/>
  <c r="N23" i="51" s="1"/>
  <c r="N24" i="51" s="1"/>
  <c r="L18" i="51"/>
  <c r="L22" i="51" s="1"/>
  <c r="J18" i="51"/>
  <c r="J22" i="51" s="1"/>
  <c r="AF17" i="51"/>
  <c r="AE17" i="51"/>
  <c r="AD17" i="51"/>
  <c r="AC17" i="51"/>
  <c r="AB17" i="51"/>
  <c r="AA17" i="51"/>
  <c r="AA23" i="51" s="1"/>
  <c r="AA24" i="51" s="1"/>
  <c r="Z17" i="51"/>
  <c r="O17" i="51"/>
  <c r="O23" i="51" s="1"/>
  <c r="O24" i="51" s="1"/>
  <c r="N17" i="51"/>
  <c r="M17" i="51"/>
  <c r="M23" i="51" s="1"/>
  <c r="M24" i="51" s="1"/>
  <c r="L17" i="51"/>
  <c r="L23" i="51" s="1"/>
  <c r="L24" i="51" s="1"/>
  <c r="K17" i="51"/>
  <c r="K23" i="51" s="1"/>
  <c r="K24" i="51" s="1"/>
  <c r="J17" i="51"/>
  <c r="J23" i="51" s="1"/>
  <c r="J24" i="51" s="1"/>
  <c r="I17" i="51"/>
  <c r="AG16" i="51"/>
  <c r="E16" i="51"/>
  <c r="G16" i="51" s="1"/>
  <c r="D16" i="51"/>
  <c r="AG15" i="51"/>
  <c r="E15" i="51"/>
  <c r="G15" i="51" s="1"/>
  <c r="D15" i="51"/>
  <c r="AH14" i="51"/>
  <c r="AG14" i="51"/>
  <c r="D14" i="51"/>
  <c r="E14" i="51" s="1"/>
  <c r="G14" i="51" s="1"/>
  <c r="AG13" i="51"/>
  <c r="D13" i="51"/>
  <c r="E13" i="51" s="1"/>
  <c r="G13" i="51" s="1"/>
  <c r="AG12" i="51"/>
  <c r="D12" i="51"/>
  <c r="E12" i="51" s="1"/>
  <c r="G12" i="51" s="1"/>
  <c r="AG11" i="51"/>
  <c r="D11" i="51"/>
  <c r="E11" i="51" s="1"/>
  <c r="G11" i="51" s="1"/>
  <c r="AG10" i="51"/>
  <c r="D10" i="51"/>
  <c r="E10" i="51" s="1"/>
  <c r="G10" i="51" s="1"/>
  <c r="AG9" i="51"/>
  <c r="D9" i="51"/>
  <c r="E9" i="51" s="1"/>
  <c r="G9" i="51" s="1"/>
  <c r="AG8" i="51"/>
  <c r="D8" i="51"/>
  <c r="E8" i="51" s="1"/>
  <c r="G8" i="51" s="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G7" i="51"/>
  <c r="D7" i="51"/>
  <c r="E7" i="51" s="1"/>
  <c r="G7" i="51" s="1"/>
  <c r="B6" i="51"/>
  <c r="C6" i="51" s="1"/>
  <c r="D6" i="51" s="1"/>
  <c r="E6" i="51" s="1"/>
  <c r="F6" i="51" s="1"/>
  <c r="G6" i="51" s="1"/>
  <c r="H6" i="51" s="1"/>
  <c r="I6" i="51" s="1"/>
  <c r="J6" i="51" s="1"/>
  <c r="K6" i="51" s="1"/>
  <c r="L6" i="51" s="1"/>
  <c r="M6" i="51" s="1"/>
  <c r="N6" i="51" s="1"/>
  <c r="O6" i="51" s="1"/>
  <c r="P6" i="51" s="1"/>
  <c r="Q6" i="51" s="1"/>
  <c r="R6" i="51" s="1"/>
  <c r="S6" i="51" s="1"/>
  <c r="T6" i="51" s="1"/>
  <c r="U6" i="51" s="1"/>
  <c r="V6" i="51" s="1"/>
  <c r="W6" i="51" s="1"/>
  <c r="X6" i="51" s="1"/>
  <c r="Y6" i="51" s="1"/>
  <c r="Z6" i="51" s="1"/>
  <c r="AA6" i="51" s="1"/>
  <c r="AB6" i="51" s="1"/>
  <c r="AC6" i="51" s="1"/>
  <c r="AD6" i="51" s="1"/>
  <c r="AE6" i="51" s="1"/>
  <c r="AF6" i="51" s="1"/>
  <c r="AG6" i="51" s="1"/>
  <c r="AH6" i="51" s="1"/>
  <c r="AE23" i="50"/>
  <c r="AE24" i="50" s="1"/>
  <c r="AE22" i="50"/>
  <c r="AC22" i="50"/>
  <c r="AC23" i="50" s="1"/>
  <c r="AC24" i="50" s="1"/>
  <c r="AA22" i="50"/>
  <c r="Y22" i="50"/>
  <c r="W22" i="50"/>
  <c r="U22" i="50"/>
  <c r="T22" i="50"/>
  <c r="S22" i="50"/>
  <c r="Q22" i="50"/>
  <c r="P22" i="50"/>
  <c r="O22" i="50"/>
  <c r="M22" i="50"/>
  <c r="K22" i="50"/>
  <c r="I22" i="50"/>
  <c r="I23" i="50" s="1"/>
  <c r="AF21" i="50"/>
  <c r="AD21" i="50"/>
  <c r="AB21" i="50"/>
  <c r="Z21" i="50"/>
  <c r="X21" i="50"/>
  <c r="V21" i="50"/>
  <c r="T21" i="50"/>
  <c r="R21" i="50"/>
  <c r="P21" i="50"/>
  <c r="N21" i="50"/>
  <c r="L21" i="50"/>
  <c r="J21" i="50"/>
  <c r="AF20" i="50"/>
  <c r="AD20" i="50"/>
  <c r="AB20" i="50"/>
  <c r="AB22" i="50" s="1"/>
  <c r="Z20" i="50"/>
  <c r="X20" i="50"/>
  <c r="V20" i="50"/>
  <c r="T20" i="50"/>
  <c r="R20" i="50"/>
  <c r="P20" i="50"/>
  <c r="N20" i="50"/>
  <c r="L20" i="50"/>
  <c r="J20" i="50"/>
  <c r="AF19" i="50"/>
  <c r="AD19" i="50"/>
  <c r="AD22" i="50" s="1"/>
  <c r="AB19" i="50"/>
  <c r="Z19" i="50"/>
  <c r="X19" i="50"/>
  <c r="V19" i="50"/>
  <c r="T19" i="50"/>
  <c r="R19" i="50"/>
  <c r="P19" i="50"/>
  <c r="N19" i="50"/>
  <c r="L19" i="50"/>
  <c r="J19" i="50"/>
  <c r="AF18" i="50"/>
  <c r="AF22" i="50" s="1"/>
  <c r="AF23" i="50" s="1"/>
  <c r="AF24" i="50" s="1"/>
  <c r="AD18" i="50"/>
  <c r="AB18" i="50"/>
  <c r="Z18" i="50"/>
  <c r="Z22" i="50" s="1"/>
  <c r="X18" i="50"/>
  <c r="X22" i="50" s="1"/>
  <c r="V18" i="50"/>
  <c r="V22" i="50" s="1"/>
  <c r="T18" i="50"/>
  <c r="R18" i="50"/>
  <c r="R22" i="50" s="1"/>
  <c r="P18" i="50"/>
  <c r="N18" i="50"/>
  <c r="N22" i="50" s="1"/>
  <c r="L18" i="50"/>
  <c r="L22" i="50" s="1"/>
  <c r="J18" i="50"/>
  <c r="J22" i="50" s="1"/>
  <c r="J23" i="50" s="1"/>
  <c r="J24" i="50" s="1"/>
  <c r="AF17" i="50"/>
  <c r="AE17" i="50"/>
  <c r="AD17" i="50"/>
  <c r="AD23" i="50" s="1"/>
  <c r="AD24" i="50" s="1"/>
  <c r="AC17" i="50"/>
  <c r="AB17" i="50"/>
  <c r="AB23" i="50" s="1"/>
  <c r="AB24" i="50" s="1"/>
  <c r="AA17" i="50"/>
  <c r="AA23" i="50" s="1"/>
  <c r="AA24" i="50" s="1"/>
  <c r="Z17" i="50"/>
  <c r="O17" i="50"/>
  <c r="O23" i="50" s="1"/>
  <c r="O24" i="50" s="1"/>
  <c r="N17" i="50"/>
  <c r="M17" i="50"/>
  <c r="M23" i="50" s="1"/>
  <c r="M24" i="50" s="1"/>
  <c r="L17" i="50"/>
  <c r="K17" i="50"/>
  <c r="K23" i="50" s="1"/>
  <c r="K24" i="50" s="1"/>
  <c r="J17" i="50"/>
  <c r="I17" i="50"/>
  <c r="AG16" i="50"/>
  <c r="D16" i="50"/>
  <c r="E16" i="50" s="1"/>
  <c r="G16" i="50" s="1"/>
  <c r="AG15" i="50"/>
  <c r="D15" i="50"/>
  <c r="E15" i="50" s="1"/>
  <c r="G15" i="50" s="1"/>
  <c r="AH14" i="50"/>
  <c r="AG14" i="50"/>
  <c r="E14" i="50"/>
  <c r="G14" i="50" s="1"/>
  <c r="D14" i="50"/>
  <c r="AG13" i="50"/>
  <c r="D13" i="50"/>
  <c r="E13" i="50" s="1"/>
  <c r="G13" i="50" s="1"/>
  <c r="AG12" i="50"/>
  <c r="E12" i="50"/>
  <c r="G12" i="50" s="1"/>
  <c r="D12" i="50"/>
  <c r="AG11" i="50"/>
  <c r="D11" i="50"/>
  <c r="E11" i="50" s="1"/>
  <c r="G11" i="50" s="1"/>
  <c r="A11" i="50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G10" i="50"/>
  <c r="D10" i="50"/>
  <c r="E10" i="50" s="1"/>
  <c r="G10" i="50" s="1"/>
  <c r="A10" i="50"/>
  <c r="AG9" i="50"/>
  <c r="D9" i="50"/>
  <c r="E9" i="50" s="1"/>
  <c r="G9" i="50" s="1"/>
  <c r="A9" i="50"/>
  <c r="AG8" i="50"/>
  <c r="D8" i="50"/>
  <c r="E8" i="50" s="1"/>
  <c r="G8" i="50" s="1"/>
  <c r="A8" i="50"/>
  <c r="AG7" i="50"/>
  <c r="E7" i="50"/>
  <c r="G7" i="50" s="1"/>
  <c r="D7" i="50"/>
  <c r="B6" i="50"/>
  <c r="C6" i="50" s="1"/>
  <c r="D6" i="50" s="1"/>
  <c r="E6" i="50" s="1"/>
  <c r="F6" i="50" s="1"/>
  <c r="G6" i="50" s="1"/>
  <c r="H6" i="50" s="1"/>
  <c r="I6" i="50" s="1"/>
  <c r="J6" i="50" s="1"/>
  <c r="K6" i="50" s="1"/>
  <c r="L6" i="50" s="1"/>
  <c r="M6" i="50" s="1"/>
  <c r="N6" i="50" s="1"/>
  <c r="O6" i="50" s="1"/>
  <c r="P6" i="50" s="1"/>
  <c r="Q6" i="50" s="1"/>
  <c r="R6" i="50" s="1"/>
  <c r="S6" i="50" s="1"/>
  <c r="T6" i="50" s="1"/>
  <c r="U6" i="50" s="1"/>
  <c r="V6" i="50" s="1"/>
  <c r="W6" i="50" s="1"/>
  <c r="X6" i="50" s="1"/>
  <c r="Y6" i="50" s="1"/>
  <c r="Z6" i="50" s="1"/>
  <c r="AA6" i="50" s="1"/>
  <c r="AB6" i="50" s="1"/>
  <c r="AC6" i="50" s="1"/>
  <c r="AD6" i="50" s="1"/>
  <c r="AE6" i="50" s="1"/>
  <c r="AF6" i="50" s="1"/>
  <c r="AG6" i="50" s="1"/>
  <c r="AH6" i="50" s="1"/>
  <c r="M23" i="49"/>
  <c r="M24" i="49" s="1"/>
  <c r="AE22" i="49"/>
  <c r="AC22" i="49"/>
  <c r="AC23" i="49" s="1"/>
  <c r="AC24" i="49" s="1"/>
  <c r="AA22" i="49"/>
  <c r="AA23" i="49" s="1"/>
  <c r="AA24" i="49" s="1"/>
  <c r="Y22" i="49"/>
  <c r="W22" i="49"/>
  <c r="U22" i="49"/>
  <c r="S22" i="49"/>
  <c r="Q22" i="49"/>
  <c r="O22" i="49"/>
  <c r="O23" i="49" s="1"/>
  <c r="O24" i="49" s="1"/>
  <c r="N22" i="49"/>
  <c r="N23" i="49" s="1"/>
  <c r="N24" i="49" s="1"/>
  <c r="M22" i="49"/>
  <c r="K22" i="49"/>
  <c r="K23" i="49" s="1"/>
  <c r="K24" i="49" s="1"/>
  <c r="I22" i="49"/>
  <c r="AF21" i="49"/>
  <c r="AD21" i="49"/>
  <c r="AB21" i="49"/>
  <c r="Z21" i="49"/>
  <c r="X21" i="49"/>
  <c r="V21" i="49"/>
  <c r="T21" i="49"/>
  <c r="R21" i="49"/>
  <c r="P21" i="49"/>
  <c r="N21" i="49"/>
  <c r="L21" i="49"/>
  <c r="J21" i="49"/>
  <c r="AF20" i="49"/>
  <c r="AD20" i="49"/>
  <c r="AD22" i="49" s="1"/>
  <c r="AB20" i="49"/>
  <c r="Z20" i="49"/>
  <c r="X20" i="49"/>
  <c r="V20" i="49"/>
  <c r="T20" i="49"/>
  <c r="R20" i="49"/>
  <c r="P20" i="49"/>
  <c r="N20" i="49"/>
  <c r="L20" i="49"/>
  <c r="J20" i="49"/>
  <c r="AF19" i="49"/>
  <c r="AD19" i="49"/>
  <c r="AB19" i="49"/>
  <c r="Z19" i="49"/>
  <c r="Z22" i="49" s="1"/>
  <c r="Z23" i="49" s="1"/>
  <c r="Z24" i="49" s="1"/>
  <c r="X19" i="49"/>
  <c r="V19" i="49"/>
  <c r="T19" i="49"/>
  <c r="R19" i="49"/>
  <c r="P19" i="49"/>
  <c r="P22" i="49" s="1"/>
  <c r="N19" i="49"/>
  <c r="L19" i="49"/>
  <c r="J19" i="49"/>
  <c r="AF18" i="49"/>
  <c r="AF22" i="49" s="1"/>
  <c r="AF23" i="49" s="1"/>
  <c r="AF24" i="49" s="1"/>
  <c r="AD18" i="49"/>
  <c r="AB18" i="49"/>
  <c r="AB22" i="49" s="1"/>
  <c r="AB23" i="49" s="1"/>
  <c r="AB24" i="49" s="1"/>
  <c r="Z18" i="49"/>
  <c r="X18" i="49"/>
  <c r="X22" i="49" s="1"/>
  <c r="V18" i="49"/>
  <c r="V22" i="49" s="1"/>
  <c r="T18" i="49"/>
  <c r="T22" i="49" s="1"/>
  <c r="R18" i="49"/>
  <c r="R22" i="49" s="1"/>
  <c r="P18" i="49"/>
  <c r="N18" i="49"/>
  <c r="L18" i="49"/>
  <c r="L22" i="49" s="1"/>
  <c r="J18" i="49"/>
  <c r="J22" i="49" s="1"/>
  <c r="J23" i="49" s="1"/>
  <c r="J24" i="49" s="1"/>
  <c r="AF17" i="49"/>
  <c r="AE17" i="49"/>
  <c r="AE23" i="49" s="1"/>
  <c r="AE24" i="49" s="1"/>
  <c r="AD17" i="49"/>
  <c r="AC17" i="49"/>
  <c r="AB17" i="49"/>
  <c r="AA17" i="49"/>
  <c r="Z17" i="49"/>
  <c r="O17" i="49"/>
  <c r="N17" i="49"/>
  <c r="M17" i="49"/>
  <c r="L17" i="49"/>
  <c r="K17" i="49"/>
  <c r="J17" i="49"/>
  <c r="I17" i="49"/>
  <c r="I23" i="49" s="1"/>
  <c r="AG16" i="49"/>
  <c r="E16" i="49"/>
  <c r="G16" i="49" s="1"/>
  <c r="D16" i="49"/>
  <c r="AG15" i="49"/>
  <c r="E15" i="49"/>
  <c r="G15" i="49" s="1"/>
  <c r="D15" i="49"/>
  <c r="AH14" i="49"/>
  <c r="AG14" i="49"/>
  <c r="E14" i="49"/>
  <c r="G14" i="49" s="1"/>
  <c r="D14" i="49"/>
  <c r="AG13" i="49"/>
  <c r="E13" i="49"/>
  <c r="G13" i="49" s="1"/>
  <c r="D13" i="49"/>
  <c r="AG12" i="49"/>
  <c r="D12" i="49"/>
  <c r="E12" i="49" s="1"/>
  <c r="G12" i="49" s="1"/>
  <c r="AG11" i="49"/>
  <c r="D11" i="49"/>
  <c r="E11" i="49" s="1"/>
  <c r="G11" i="49" s="1"/>
  <c r="AG10" i="49"/>
  <c r="D10" i="49"/>
  <c r="E10" i="49" s="1"/>
  <c r="G10" i="49" s="1"/>
  <c r="AG9" i="49"/>
  <c r="E9" i="49"/>
  <c r="G9" i="49" s="1"/>
  <c r="D9" i="49"/>
  <c r="AG8" i="49"/>
  <c r="E8" i="49"/>
  <c r="G8" i="49" s="1"/>
  <c r="D8" i="49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G7" i="49"/>
  <c r="D7" i="49"/>
  <c r="E7" i="49" s="1"/>
  <c r="G7" i="49" s="1"/>
  <c r="B6" i="49"/>
  <c r="C6" i="49" s="1"/>
  <c r="D6" i="49" s="1"/>
  <c r="E6" i="49" s="1"/>
  <c r="F6" i="49" s="1"/>
  <c r="G6" i="49" s="1"/>
  <c r="H6" i="49" s="1"/>
  <c r="I6" i="49" s="1"/>
  <c r="J6" i="49" s="1"/>
  <c r="K6" i="49" s="1"/>
  <c r="L6" i="49" s="1"/>
  <c r="M6" i="49" s="1"/>
  <c r="N6" i="49" s="1"/>
  <c r="O6" i="49" s="1"/>
  <c r="P6" i="49" s="1"/>
  <c r="Q6" i="49" s="1"/>
  <c r="R6" i="49" s="1"/>
  <c r="S6" i="49" s="1"/>
  <c r="T6" i="49" s="1"/>
  <c r="U6" i="49" s="1"/>
  <c r="V6" i="49" s="1"/>
  <c r="W6" i="49" s="1"/>
  <c r="X6" i="49" s="1"/>
  <c r="Y6" i="49" s="1"/>
  <c r="Z6" i="49" s="1"/>
  <c r="AA6" i="49" s="1"/>
  <c r="AB6" i="49" s="1"/>
  <c r="AC6" i="49" s="1"/>
  <c r="AD6" i="49" s="1"/>
  <c r="AE6" i="49" s="1"/>
  <c r="AF6" i="49" s="1"/>
  <c r="AG6" i="49" s="1"/>
  <c r="AH6" i="49" s="1"/>
  <c r="I23" i="48"/>
  <c r="AE22" i="48"/>
  <c r="AE23" i="48" s="1"/>
  <c r="AE24" i="48" s="1"/>
  <c r="AC22" i="48"/>
  <c r="AA22" i="48"/>
  <c r="Y22" i="48"/>
  <c r="W22" i="48"/>
  <c r="V22" i="48"/>
  <c r="U22" i="48"/>
  <c r="S22" i="48"/>
  <c r="Q22" i="48"/>
  <c r="O22" i="48"/>
  <c r="M22" i="48"/>
  <c r="K22" i="48"/>
  <c r="I22" i="48"/>
  <c r="AF21" i="48"/>
  <c r="AF22" i="48" s="1"/>
  <c r="AD21" i="48"/>
  <c r="AB21" i="48"/>
  <c r="Z21" i="48"/>
  <c r="X21" i="48"/>
  <c r="V21" i="48"/>
  <c r="T21" i="48"/>
  <c r="R21" i="48"/>
  <c r="P21" i="48"/>
  <c r="N21" i="48"/>
  <c r="L21" i="48"/>
  <c r="J21" i="48"/>
  <c r="AF20" i="48"/>
  <c r="AD20" i="48"/>
  <c r="AB20" i="48"/>
  <c r="Z20" i="48"/>
  <c r="X20" i="48"/>
  <c r="V20" i="48"/>
  <c r="T20" i="48"/>
  <c r="R20" i="48"/>
  <c r="P20" i="48"/>
  <c r="N20" i="48"/>
  <c r="L20" i="48"/>
  <c r="J20" i="48"/>
  <c r="J22" i="48" s="1"/>
  <c r="AF19" i="48"/>
  <c r="AD19" i="48"/>
  <c r="AB19" i="48"/>
  <c r="Z19" i="48"/>
  <c r="X19" i="48"/>
  <c r="V19" i="48"/>
  <c r="T19" i="48"/>
  <c r="R19" i="48"/>
  <c r="R22" i="48" s="1"/>
  <c r="P19" i="48"/>
  <c r="N19" i="48"/>
  <c r="L19" i="48"/>
  <c r="J19" i="48"/>
  <c r="AF18" i="48"/>
  <c r="AD18" i="48"/>
  <c r="AD22" i="48" s="1"/>
  <c r="AD23" i="48" s="1"/>
  <c r="AD24" i="48" s="1"/>
  <c r="AB18" i="48"/>
  <c r="AB22" i="48" s="1"/>
  <c r="Z18" i="48"/>
  <c r="Z22" i="48" s="1"/>
  <c r="X18" i="48"/>
  <c r="X22" i="48" s="1"/>
  <c r="V18" i="48"/>
  <c r="T18" i="48"/>
  <c r="T22" i="48" s="1"/>
  <c r="R18" i="48"/>
  <c r="P18" i="48"/>
  <c r="P22" i="48" s="1"/>
  <c r="N18" i="48"/>
  <c r="N22" i="48" s="1"/>
  <c r="L18" i="48"/>
  <c r="L22" i="48" s="1"/>
  <c r="L23" i="48" s="1"/>
  <c r="L24" i="48" s="1"/>
  <c r="J18" i="48"/>
  <c r="AF17" i="48"/>
  <c r="AF23" i="48" s="1"/>
  <c r="AF24" i="48" s="1"/>
  <c r="AE17" i="48"/>
  <c r="AD17" i="48"/>
  <c r="AC17" i="48"/>
  <c r="AC23" i="48" s="1"/>
  <c r="AC24" i="48" s="1"/>
  <c r="AB17" i="48"/>
  <c r="AB23" i="48" s="1"/>
  <c r="AB24" i="48" s="1"/>
  <c r="AA17" i="48"/>
  <c r="AA23" i="48" s="1"/>
  <c r="AA24" i="48" s="1"/>
  <c r="Z17" i="48"/>
  <c r="Z23" i="48" s="1"/>
  <c r="Z24" i="48" s="1"/>
  <c r="O17" i="48"/>
  <c r="O23" i="48" s="1"/>
  <c r="O24" i="48" s="1"/>
  <c r="N17" i="48"/>
  <c r="N23" i="48" s="1"/>
  <c r="N24" i="48" s="1"/>
  <c r="M17" i="48"/>
  <c r="M23" i="48" s="1"/>
  <c r="M24" i="48" s="1"/>
  <c r="L17" i="48"/>
  <c r="K17" i="48"/>
  <c r="K23" i="48" s="1"/>
  <c r="K24" i="48" s="1"/>
  <c r="J17" i="48"/>
  <c r="J23" i="48" s="1"/>
  <c r="J24" i="48" s="1"/>
  <c r="I17" i="48"/>
  <c r="AG16" i="48"/>
  <c r="D16" i="48"/>
  <c r="E16" i="48" s="1"/>
  <c r="G16" i="48" s="1"/>
  <c r="AG15" i="48"/>
  <c r="D15" i="48"/>
  <c r="E15" i="48" s="1"/>
  <c r="G15" i="48" s="1"/>
  <c r="AH14" i="48"/>
  <c r="AG14" i="48"/>
  <c r="D14" i="48"/>
  <c r="E14" i="48" s="1"/>
  <c r="G14" i="48" s="1"/>
  <c r="AG13" i="48"/>
  <c r="D13" i="48"/>
  <c r="E13" i="48" s="1"/>
  <c r="G13" i="48" s="1"/>
  <c r="AG12" i="48"/>
  <c r="D12" i="48"/>
  <c r="E12" i="48" s="1"/>
  <c r="G12" i="48" s="1"/>
  <c r="AG11" i="48"/>
  <c r="G11" i="48"/>
  <c r="X11" i="48" s="1"/>
  <c r="E11" i="48"/>
  <c r="D11" i="48"/>
  <c r="AG10" i="48"/>
  <c r="E10" i="48"/>
  <c r="G10" i="48" s="1"/>
  <c r="D10" i="48"/>
  <c r="AG9" i="48"/>
  <c r="D9" i="48"/>
  <c r="E9" i="48" s="1"/>
  <c r="G9" i="48" s="1"/>
  <c r="AG8" i="48"/>
  <c r="D8" i="48"/>
  <c r="E8" i="48" s="1"/>
  <c r="G8" i="48" s="1"/>
  <c r="A8" i="48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G7" i="48"/>
  <c r="D7" i="48"/>
  <c r="E7" i="48" s="1"/>
  <c r="G7" i="48" s="1"/>
  <c r="C6" i="48"/>
  <c r="D6" i="48" s="1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T6" i="48" s="1"/>
  <c r="U6" i="48" s="1"/>
  <c r="V6" i="48" s="1"/>
  <c r="W6" i="48" s="1"/>
  <c r="X6" i="48" s="1"/>
  <c r="Y6" i="48" s="1"/>
  <c r="Z6" i="48" s="1"/>
  <c r="AA6" i="48" s="1"/>
  <c r="AB6" i="48" s="1"/>
  <c r="AC6" i="48" s="1"/>
  <c r="AD6" i="48" s="1"/>
  <c r="AE6" i="48" s="1"/>
  <c r="AF6" i="48" s="1"/>
  <c r="AG6" i="48" s="1"/>
  <c r="AH6" i="48" s="1"/>
  <c r="B6" i="48"/>
  <c r="K23" i="47"/>
  <c r="K24" i="47" s="1"/>
  <c r="AE22" i="47"/>
  <c r="AC22" i="47"/>
  <c r="AC23" i="47" s="1"/>
  <c r="AC24" i="47" s="1"/>
  <c r="AA22" i="47"/>
  <c r="Y22" i="47"/>
  <c r="W22" i="47"/>
  <c r="U22" i="47"/>
  <c r="S22" i="47"/>
  <c r="R22" i="47"/>
  <c r="Q22" i="47"/>
  <c r="O22" i="47"/>
  <c r="M22" i="47"/>
  <c r="K22" i="47"/>
  <c r="I22" i="47"/>
  <c r="I23" i="47" s="1"/>
  <c r="AF21" i="47"/>
  <c r="AD21" i="47"/>
  <c r="AB21" i="47"/>
  <c r="Z21" i="47"/>
  <c r="X21" i="47"/>
  <c r="V21" i="47"/>
  <c r="T21" i="47"/>
  <c r="R21" i="47"/>
  <c r="P21" i="47"/>
  <c r="N21" i="47"/>
  <c r="L21" i="47"/>
  <c r="J21" i="47"/>
  <c r="AF20" i="47"/>
  <c r="AD20" i="47"/>
  <c r="AD22" i="47" s="1"/>
  <c r="AD23" i="47" s="1"/>
  <c r="AD24" i="47" s="1"/>
  <c r="AB20" i="47"/>
  <c r="Z20" i="47"/>
  <c r="X20" i="47"/>
  <c r="V20" i="47"/>
  <c r="T20" i="47"/>
  <c r="T22" i="47" s="1"/>
  <c r="R20" i="47"/>
  <c r="P20" i="47"/>
  <c r="N20" i="47"/>
  <c r="L20" i="47"/>
  <c r="J20" i="47"/>
  <c r="AF19" i="47"/>
  <c r="AF22" i="47" s="1"/>
  <c r="AF23" i="47" s="1"/>
  <c r="AF24" i="47" s="1"/>
  <c r="AD19" i="47"/>
  <c r="AB19" i="47"/>
  <c r="Z19" i="47"/>
  <c r="X19" i="47"/>
  <c r="V19" i="47"/>
  <c r="V22" i="47" s="1"/>
  <c r="T19" i="47"/>
  <c r="R19" i="47"/>
  <c r="P19" i="47"/>
  <c r="N19" i="47"/>
  <c r="L19" i="47"/>
  <c r="J19" i="47"/>
  <c r="AF18" i="47"/>
  <c r="AD18" i="47"/>
  <c r="AB18" i="47"/>
  <c r="AB22" i="47" s="1"/>
  <c r="AB23" i="47" s="1"/>
  <c r="AB24" i="47" s="1"/>
  <c r="Z18" i="47"/>
  <c r="Z22" i="47" s="1"/>
  <c r="X18" i="47"/>
  <c r="X22" i="47" s="1"/>
  <c r="V18" i="47"/>
  <c r="T18" i="47"/>
  <c r="R18" i="47"/>
  <c r="P18" i="47"/>
  <c r="P22" i="47" s="1"/>
  <c r="N18" i="47"/>
  <c r="N22" i="47" s="1"/>
  <c r="L18" i="47"/>
  <c r="L22" i="47" s="1"/>
  <c r="J18" i="47"/>
  <c r="J22" i="47" s="1"/>
  <c r="J23" i="47" s="1"/>
  <c r="J24" i="47" s="1"/>
  <c r="AF17" i="47"/>
  <c r="AE17" i="47"/>
  <c r="AE23" i="47" s="1"/>
  <c r="AE24" i="47" s="1"/>
  <c r="AD17" i="47"/>
  <c r="AC17" i="47"/>
  <c r="AB17" i="47"/>
  <c r="AA17" i="47"/>
  <c r="AA23" i="47" s="1"/>
  <c r="AA24" i="47" s="1"/>
  <c r="Z17" i="47"/>
  <c r="O17" i="47"/>
  <c r="O23" i="47" s="1"/>
  <c r="O24" i="47" s="1"/>
  <c r="N17" i="47"/>
  <c r="M17" i="47"/>
  <c r="M23" i="47" s="1"/>
  <c r="M24" i="47" s="1"/>
  <c r="L17" i="47"/>
  <c r="K17" i="47"/>
  <c r="J17" i="47"/>
  <c r="I17" i="47"/>
  <c r="AG16" i="47"/>
  <c r="E16" i="47"/>
  <c r="G16" i="47" s="1"/>
  <c r="D16" i="47"/>
  <c r="AG15" i="47"/>
  <c r="E15" i="47"/>
  <c r="G15" i="47" s="1"/>
  <c r="D15" i="47"/>
  <c r="AH14" i="47"/>
  <c r="AG14" i="47"/>
  <c r="D14" i="47"/>
  <c r="E14" i="47" s="1"/>
  <c r="G14" i="47" s="1"/>
  <c r="AG13" i="47"/>
  <c r="D13" i="47"/>
  <c r="E13" i="47" s="1"/>
  <c r="G13" i="47" s="1"/>
  <c r="AG12" i="47"/>
  <c r="G12" i="47"/>
  <c r="R12" i="47" s="1"/>
  <c r="E12" i="47"/>
  <c r="D12" i="47"/>
  <c r="AG11" i="47"/>
  <c r="D11" i="47"/>
  <c r="E11" i="47" s="1"/>
  <c r="G11" i="47" s="1"/>
  <c r="AG10" i="47"/>
  <c r="D10" i="47"/>
  <c r="E10" i="47" s="1"/>
  <c r="G10" i="47" s="1"/>
  <c r="AG9" i="47"/>
  <c r="D9" i="47"/>
  <c r="E9" i="47" s="1"/>
  <c r="G9" i="47" s="1"/>
  <c r="AG8" i="47"/>
  <c r="D8" i="47"/>
  <c r="E8" i="47" s="1"/>
  <c r="G8" i="47" s="1"/>
  <c r="A8" i="47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G7" i="47"/>
  <c r="D7" i="47"/>
  <c r="E7" i="47" s="1"/>
  <c r="G7" i="47" s="1"/>
  <c r="B6" i="47"/>
  <c r="C6" i="47" s="1"/>
  <c r="D6" i="47" s="1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T6" i="47" s="1"/>
  <c r="U6" i="47" s="1"/>
  <c r="V6" i="47" s="1"/>
  <c r="W6" i="47" s="1"/>
  <c r="X6" i="47" s="1"/>
  <c r="Y6" i="47" s="1"/>
  <c r="Z6" i="47" s="1"/>
  <c r="AA6" i="47" s="1"/>
  <c r="AB6" i="47" s="1"/>
  <c r="AC6" i="47" s="1"/>
  <c r="AD6" i="47" s="1"/>
  <c r="AE6" i="47" s="1"/>
  <c r="AF6" i="47" s="1"/>
  <c r="AG6" i="47" s="1"/>
  <c r="AH6" i="47" s="1"/>
  <c r="AE23" i="46"/>
  <c r="AE24" i="46" s="1"/>
  <c r="K23" i="46"/>
  <c r="K24" i="46" s="1"/>
  <c r="AE22" i="46"/>
  <c r="AC22" i="46"/>
  <c r="AC23" i="46" s="1"/>
  <c r="AC24" i="46" s="1"/>
  <c r="AA22" i="46"/>
  <c r="Y22" i="46"/>
  <c r="W22" i="46"/>
  <c r="U22" i="46"/>
  <c r="T22" i="46"/>
  <c r="S22" i="46"/>
  <c r="R22" i="46"/>
  <c r="Q22" i="46"/>
  <c r="O22" i="46"/>
  <c r="M22" i="46"/>
  <c r="K22" i="46"/>
  <c r="I22" i="46"/>
  <c r="I23" i="46" s="1"/>
  <c r="AF21" i="46"/>
  <c r="AD21" i="46"/>
  <c r="AB21" i="46"/>
  <c r="Z21" i="46"/>
  <c r="X21" i="46"/>
  <c r="V21" i="46"/>
  <c r="T21" i="46"/>
  <c r="R21" i="46"/>
  <c r="P21" i="46"/>
  <c r="N21" i="46"/>
  <c r="L21" i="46"/>
  <c r="J21" i="46"/>
  <c r="AF20" i="46"/>
  <c r="AD20" i="46"/>
  <c r="AD22" i="46" s="1"/>
  <c r="AD23" i="46" s="1"/>
  <c r="AD24" i="46" s="1"/>
  <c r="AB20" i="46"/>
  <c r="Z20" i="46"/>
  <c r="X20" i="46"/>
  <c r="V20" i="46"/>
  <c r="T20" i="46"/>
  <c r="R20" i="46"/>
  <c r="P20" i="46"/>
  <c r="N20" i="46"/>
  <c r="L20" i="46"/>
  <c r="J20" i="46"/>
  <c r="AF19" i="46"/>
  <c r="AF22" i="46" s="1"/>
  <c r="AF23" i="46" s="1"/>
  <c r="AF24" i="46" s="1"/>
  <c r="AD19" i="46"/>
  <c r="AB19" i="46"/>
  <c r="Z19" i="46"/>
  <c r="X19" i="46"/>
  <c r="V19" i="46"/>
  <c r="V22" i="46" s="1"/>
  <c r="T19" i="46"/>
  <c r="R19" i="46"/>
  <c r="P19" i="46"/>
  <c r="N19" i="46"/>
  <c r="L19" i="46"/>
  <c r="J19" i="46"/>
  <c r="AF18" i="46"/>
  <c r="AD18" i="46"/>
  <c r="AB18" i="46"/>
  <c r="AB22" i="46" s="1"/>
  <c r="AB23" i="46" s="1"/>
  <c r="AB24" i="46" s="1"/>
  <c r="Z18" i="46"/>
  <c r="Z22" i="46" s="1"/>
  <c r="X18" i="46"/>
  <c r="X22" i="46" s="1"/>
  <c r="V18" i="46"/>
  <c r="T18" i="46"/>
  <c r="R18" i="46"/>
  <c r="P18" i="46"/>
  <c r="P22" i="46" s="1"/>
  <c r="N18" i="46"/>
  <c r="N22" i="46" s="1"/>
  <c r="L18" i="46"/>
  <c r="L22" i="46" s="1"/>
  <c r="J18" i="46"/>
  <c r="J22" i="46" s="1"/>
  <c r="AF17" i="46"/>
  <c r="AE17" i="46"/>
  <c r="AD17" i="46"/>
  <c r="AC17" i="46"/>
  <c r="AB17" i="46"/>
  <c r="AA17" i="46"/>
  <c r="AA23" i="46" s="1"/>
  <c r="AA24" i="46" s="1"/>
  <c r="Z17" i="46"/>
  <c r="Z23" i="46" s="1"/>
  <c r="Z24" i="46" s="1"/>
  <c r="O17" i="46"/>
  <c r="O23" i="46" s="1"/>
  <c r="O24" i="46" s="1"/>
  <c r="N17" i="46"/>
  <c r="M17" i="46"/>
  <c r="M23" i="46" s="1"/>
  <c r="M24" i="46" s="1"/>
  <c r="L17" i="46"/>
  <c r="L23" i="46" s="1"/>
  <c r="L24" i="46" s="1"/>
  <c r="K17" i="46"/>
  <c r="J17" i="46"/>
  <c r="J23" i="46" s="1"/>
  <c r="J24" i="46" s="1"/>
  <c r="I17" i="46"/>
  <c r="AG16" i="46"/>
  <c r="E16" i="46"/>
  <c r="G16" i="46" s="1"/>
  <c r="D16" i="46"/>
  <c r="AG15" i="46"/>
  <c r="E15" i="46"/>
  <c r="G15" i="46" s="1"/>
  <c r="D15" i="46"/>
  <c r="AH14" i="46"/>
  <c r="AG14" i="46"/>
  <c r="D14" i="46"/>
  <c r="E14" i="46" s="1"/>
  <c r="G14" i="46" s="1"/>
  <c r="AG13" i="46"/>
  <c r="D13" i="46"/>
  <c r="E13" i="46" s="1"/>
  <c r="G13" i="46" s="1"/>
  <c r="AG12" i="46"/>
  <c r="G12" i="46"/>
  <c r="V12" i="46" s="1"/>
  <c r="E12" i="46"/>
  <c r="D12" i="46"/>
  <c r="AG11" i="46"/>
  <c r="D11" i="46"/>
  <c r="E11" i="46" s="1"/>
  <c r="G11" i="46" s="1"/>
  <c r="AG10" i="46"/>
  <c r="D10" i="46"/>
  <c r="E10" i="46" s="1"/>
  <c r="G10" i="46" s="1"/>
  <c r="AG9" i="46"/>
  <c r="D9" i="46"/>
  <c r="E9" i="46" s="1"/>
  <c r="G9" i="46" s="1"/>
  <c r="AG8" i="46"/>
  <c r="D8" i="46"/>
  <c r="E8" i="46" s="1"/>
  <c r="G8" i="46" s="1"/>
  <c r="A8" i="46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G7" i="46"/>
  <c r="G7" i="46"/>
  <c r="Y7" i="46" s="1"/>
  <c r="E7" i="46"/>
  <c r="D7" i="46"/>
  <c r="B6" i="46"/>
  <c r="C6" i="46" s="1"/>
  <c r="D6" i="46" s="1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T6" i="46" s="1"/>
  <c r="U6" i="46" s="1"/>
  <c r="V6" i="46" s="1"/>
  <c r="W6" i="46" s="1"/>
  <c r="X6" i="46" s="1"/>
  <c r="Y6" i="46" s="1"/>
  <c r="Z6" i="46" s="1"/>
  <c r="AA6" i="46" s="1"/>
  <c r="AB6" i="46" s="1"/>
  <c r="AC6" i="46" s="1"/>
  <c r="AD6" i="46" s="1"/>
  <c r="AE6" i="46" s="1"/>
  <c r="AF6" i="46" s="1"/>
  <c r="AG6" i="46" s="1"/>
  <c r="AH6" i="46" s="1"/>
  <c r="AE22" i="45"/>
  <c r="AC22" i="45"/>
  <c r="AA22" i="45"/>
  <c r="Y22" i="45"/>
  <c r="X22" i="45"/>
  <c r="W22" i="45"/>
  <c r="V22" i="45"/>
  <c r="U22" i="45"/>
  <c r="S22" i="45"/>
  <c r="Q22" i="45"/>
  <c r="O22" i="45"/>
  <c r="M22" i="45"/>
  <c r="M23" i="45" s="1"/>
  <c r="M24" i="45" s="1"/>
  <c r="K22" i="45"/>
  <c r="K23" i="45" s="1"/>
  <c r="K24" i="45" s="1"/>
  <c r="J22" i="45"/>
  <c r="J23" i="45" s="1"/>
  <c r="J24" i="45" s="1"/>
  <c r="I22" i="45"/>
  <c r="I23" i="45" s="1"/>
  <c r="AF21" i="45"/>
  <c r="AD21" i="45"/>
  <c r="AD22" i="45" s="1"/>
  <c r="AB21" i="45"/>
  <c r="Z21" i="45"/>
  <c r="X21" i="45"/>
  <c r="V21" i="45"/>
  <c r="T21" i="45"/>
  <c r="R21" i="45"/>
  <c r="P21" i="45"/>
  <c r="N21" i="45"/>
  <c r="L21" i="45"/>
  <c r="L22" i="45" s="1"/>
  <c r="L23" i="45" s="1"/>
  <c r="L24" i="45" s="1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Z19" i="45"/>
  <c r="X19" i="45"/>
  <c r="V19" i="45"/>
  <c r="T19" i="45"/>
  <c r="R19" i="45"/>
  <c r="P19" i="45"/>
  <c r="N19" i="45"/>
  <c r="L19" i="45"/>
  <c r="J19" i="45"/>
  <c r="AF18" i="45"/>
  <c r="AF22" i="45" s="1"/>
  <c r="AF23" i="45" s="1"/>
  <c r="AF24" i="45" s="1"/>
  <c r="AD18" i="45"/>
  <c r="AB18" i="45"/>
  <c r="AB22" i="45" s="1"/>
  <c r="Z18" i="45"/>
  <c r="Z22" i="45" s="1"/>
  <c r="X18" i="45"/>
  <c r="V18" i="45"/>
  <c r="T18" i="45"/>
  <c r="T22" i="45" s="1"/>
  <c r="R18" i="45"/>
  <c r="R22" i="45" s="1"/>
  <c r="P18" i="45"/>
  <c r="P22" i="45" s="1"/>
  <c r="N18" i="45"/>
  <c r="N22" i="45" s="1"/>
  <c r="L18" i="45"/>
  <c r="J18" i="45"/>
  <c r="AF17" i="45"/>
  <c r="AE17" i="45"/>
  <c r="AE23" i="45" s="1"/>
  <c r="AE24" i="45" s="1"/>
  <c r="AD17" i="45"/>
  <c r="AC17" i="45"/>
  <c r="AC23" i="45" s="1"/>
  <c r="AC24" i="45" s="1"/>
  <c r="AB17" i="45"/>
  <c r="AA17" i="45"/>
  <c r="AA23" i="45" s="1"/>
  <c r="AA24" i="45" s="1"/>
  <c r="Z17" i="45"/>
  <c r="Z23" i="45" s="1"/>
  <c r="Z24" i="45" s="1"/>
  <c r="O17" i="45"/>
  <c r="O23" i="45" s="1"/>
  <c r="O24" i="45" s="1"/>
  <c r="N17" i="45"/>
  <c r="N23" i="45" s="1"/>
  <c r="N24" i="45" s="1"/>
  <c r="M17" i="45"/>
  <c r="L17" i="45"/>
  <c r="K17" i="45"/>
  <c r="J17" i="45"/>
  <c r="I17" i="45"/>
  <c r="AG16" i="45"/>
  <c r="D16" i="45"/>
  <c r="E16" i="45" s="1"/>
  <c r="G16" i="45" s="1"/>
  <c r="AG15" i="45"/>
  <c r="D15" i="45"/>
  <c r="E15" i="45" s="1"/>
  <c r="G15" i="45" s="1"/>
  <c r="AH14" i="45"/>
  <c r="AG14" i="45"/>
  <c r="D14" i="45"/>
  <c r="E14" i="45" s="1"/>
  <c r="G14" i="45" s="1"/>
  <c r="AG13" i="45"/>
  <c r="D13" i="45"/>
  <c r="E13" i="45" s="1"/>
  <c r="G13" i="45" s="1"/>
  <c r="AG12" i="45"/>
  <c r="E12" i="45"/>
  <c r="G12" i="45" s="1"/>
  <c r="D12" i="45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G8" i="45"/>
  <c r="D8" i="45"/>
  <c r="E8" i="45" s="1"/>
  <c r="G8" i="45" s="1"/>
  <c r="A8" i="45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G7" i="45"/>
  <c r="E7" i="45"/>
  <c r="G7" i="45" s="1"/>
  <c r="D7" i="45"/>
  <c r="C6" i="45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V6" i="45" s="1"/>
  <c r="W6" i="45" s="1"/>
  <c r="X6" i="45" s="1"/>
  <c r="Y6" i="45" s="1"/>
  <c r="Z6" i="45" s="1"/>
  <c r="AA6" i="45" s="1"/>
  <c r="AB6" i="45" s="1"/>
  <c r="AC6" i="45" s="1"/>
  <c r="AD6" i="45" s="1"/>
  <c r="AE6" i="45" s="1"/>
  <c r="AF6" i="45" s="1"/>
  <c r="AG6" i="45" s="1"/>
  <c r="AH6" i="45" s="1"/>
  <c r="B6" i="45"/>
  <c r="K23" i="44"/>
  <c r="K24" i="44" s="1"/>
  <c r="AE22" i="44"/>
  <c r="AE23" i="44" s="1"/>
  <c r="AE24" i="44" s="1"/>
  <c r="AC22" i="44"/>
  <c r="AA22" i="44"/>
  <c r="Y22" i="44"/>
  <c r="W22" i="44"/>
  <c r="U22" i="44"/>
  <c r="T22" i="44"/>
  <c r="S22" i="44"/>
  <c r="Q22" i="44"/>
  <c r="O22" i="44"/>
  <c r="M22" i="44"/>
  <c r="M23" i="44" s="1"/>
  <c r="M24" i="44" s="1"/>
  <c r="K22" i="44"/>
  <c r="I22" i="44"/>
  <c r="AF21" i="44"/>
  <c r="AF22" i="44" s="1"/>
  <c r="AF23" i="44" s="1"/>
  <c r="AF24" i="44" s="1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J22" i="44" s="1"/>
  <c r="J23" i="44" s="1"/>
  <c r="J24" i="44" s="1"/>
  <c r="AF19" i="44"/>
  <c r="AD19" i="44"/>
  <c r="AB19" i="44"/>
  <c r="Z19" i="44"/>
  <c r="X19" i="44"/>
  <c r="V19" i="44"/>
  <c r="T19" i="44"/>
  <c r="R19" i="44"/>
  <c r="P19" i="44"/>
  <c r="N19" i="44"/>
  <c r="L19" i="44"/>
  <c r="L22" i="44" s="1"/>
  <c r="L23" i="44" s="1"/>
  <c r="L24" i="44" s="1"/>
  <c r="J19" i="44"/>
  <c r="AF18" i="44"/>
  <c r="AD18" i="44"/>
  <c r="AD22" i="44" s="1"/>
  <c r="AD23" i="44" s="1"/>
  <c r="AD24" i="44" s="1"/>
  <c r="AB18" i="44"/>
  <c r="AB22" i="44" s="1"/>
  <c r="Z18" i="44"/>
  <c r="Z22" i="44" s="1"/>
  <c r="X18" i="44"/>
  <c r="X22" i="44" s="1"/>
  <c r="V18" i="44"/>
  <c r="V22" i="44" s="1"/>
  <c r="T18" i="44"/>
  <c r="R18" i="44"/>
  <c r="R22" i="44" s="1"/>
  <c r="P18" i="44"/>
  <c r="P22" i="44" s="1"/>
  <c r="N18" i="44"/>
  <c r="N22" i="44" s="1"/>
  <c r="L18" i="44"/>
  <c r="J18" i="44"/>
  <c r="AF17" i="44"/>
  <c r="AE17" i="44"/>
  <c r="AD17" i="44"/>
  <c r="AC17" i="44"/>
  <c r="AC23" i="44" s="1"/>
  <c r="AC24" i="44" s="1"/>
  <c r="AB17" i="44"/>
  <c r="AA17" i="44"/>
  <c r="AA23" i="44" s="1"/>
  <c r="AA24" i="44" s="1"/>
  <c r="Z17" i="44"/>
  <c r="O17" i="44"/>
  <c r="O23" i="44" s="1"/>
  <c r="O24" i="44" s="1"/>
  <c r="N17" i="44"/>
  <c r="M17" i="44"/>
  <c r="L17" i="44"/>
  <c r="K17" i="44"/>
  <c r="J17" i="44"/>
  <c r="I17" i="44"/>
  <c r="I23" i="44" s="1"/>
  <c r="AG16" i="44"/>
  <c r="D16" i="44"/>
  <c r="E16" i="44" s="1"/>
  <c r="G16" i="44" s="1"/>
  <c r="AG15" i="44"/>
  <c r="D15" i="44"/>
  <c r="E15" i="44" s="1"/>
  <c r="G15" i="44" s="1"/>
  <c r="AH14" i="44"/>
  <c r="AG14" i="44"/>
  <c r="G14" i="44"/>
  <c r="E14" i="44"/>
  <c r="D14" i="44"/>
  <c r="AG13" i="44"/>
  <c r="D13" i="44"/>
  <c r="E13" i="44" s="1"/>
  <c r="G13" i="44" s="1"/>
  <c r="AG12" i="44"/>
  <c r="E12" i="44"/>
  <c r="G12" i="44" s="1"/>
  <c r="D12" i="44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G7" i="44"/>
  <c r="D7" i="44"/>
  <c r="E7" i="44" s="1"/>
  <c r="G7" i="44" s="1"/>
  <c r="C6" i="44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B6" i="44"/>
  <c r="AE22" i="43"/>
  <c r="AC22" i="43"/>
  <c r="AC23" i="43" s="1"/>
  <c r="AC24" i="43" s="1"/>
  <c r="AA22" i="43"/>
  <c r="Y22" i="43"/>
  <c r="W22" i="43"/>
  <c r="U22" i="43"/>
  <c r="S22" i="43"/>
  <c r="R22" i="43"/>
  <c r="Q22" i="43"/>
  <c r="O22" i="43"/>
  <c r="M22" i="43"/>
  <c r="K22" i="43"/>
  <c r="K23" i="43" s="1"/>
  <c r="K24" i="43" s="1"/>
  <c r="I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D22" i="43" s="1"/>
  <c r="AB20" i="43"/>
  <c r="Z20" i="43"/>
  <c r="X20" i="43"/>
  <c r="V20" i="43"/>
  <c r="T20" i="43"/>
  <c r="R20" i="43"/>
  <c r="P20" i="43"/>
  <c r="N20" i="43"/>
  <c r="L20" i="43"/>
  <c r="J20" i="43"/>
  <c r="AF19" i="43"/>
  <c r="AD19" i="43"/>
  <c r="AB19" i="43"/>
  <c r="Z19" i="43"/>
  <c r="X19" i="43"/>
  <c r="V19" i="43"/>
  <c r="T19" i="43"/>
  <c r="R19" i="43"/>
  <c r="P19" i="43"/>
  <c r="P22" i="43" s="1"/>
  <c r="N19" i="43"/>
  <c r="L19" i="43"/>
  <c r="J19" i="43"/>
  <c r="AF18" i="43"/>
  <c r="AF22" i="43" s="1"/>
  <c r="AD18" i="43"/>
  <c r="AB18" i="43"/>
  <c r="AB22" i="43" s="1"/>
  <c r="AB23" i="43" s="1"/>
  <c r="AB24" i="43" s="1"/>
  <c r="Z18" i="43"/>
  <c r="Z22" i="43" s="1"/>
  <c r="X18" i="43"/>
  <c r="X22" i="43" s="1"/>
  <c r="V18" i="43"/>
  <c r="V22" i="43" s="1"/>
  <c r="T18" i="43"/>
  <c r="T22" i="43" s="1"/>
  <c r="R18" i="43"/>
  <c r="P18" i="43"/>
  <c r="N18" i="43"/>
  <c r="N22" i="43" s="1"/>
  <c r="L18" i="43"/>
  <c r="L22" i="43" s="1"/>
  <c r="J18" i="43"/>
  <c r="J22" i="43" s="1"/>
  <c r="J23" i="43" s="1"/>
  <c r="J24" i="43" s="1"/>
  <c r="AF17" i="43"/>
  <c r="AF23" i="43" s="1"/>
  <c r="AF24" i="43" s="1"/>
  <c r="AE17" i="43"/>
  <c r="AE23" i="43" s="1"/>
  <c r="AE24" i="43" s="1"/>
  <c r="AD17" i="43"/>
  <c r="AD23" i="43" s="1"/>
  <c r="AD24" i="43" s="1"/>
  <c r="AC17" i="43"/>
  <c r="AB17" i="43"/>
  <c r="AA17" i="43"/>
  <c r="AA23" i="43" s="1"/>
  <c r="AA24" i="43" s="1"/>
  <c r="Z17" i="43"/>
  <c r="O17" i="43"/>
  <c r="O23" i="43" s="1"/>
  <c r="O24" i="43" s="1"/>
  <c r="N17" i="43"/>
  <c r="M17" i="43"/>
  <c r="M23" i="43" s="1"/>
  <c r="M24" i="43" s="1"/>
  <c r="L17" i="43"/>
  <c r="L23" i="43" s="1"/>
  <c r="L24" i="43" s="1"/>
  <c r="K17" i="43"/>
  <c r="J17" i="43"/>
  <c r="I17" i="43"/>
  <c r="I23" i="43" s="1"/>
  <c r="AG16" i="43"/>
  <c r="E16" i="43"/>
  <c r="G16" i="43" s="1"/>
  <c r="D16" i="43"/>
  <c r="AG15" i="43"/>
  <c r="E15" i="43"/>
  <c r="G15" i="43" s="1"/>
  <c r="D15" i="43"/>
  <c r="AH14" i="43"/>
  <c r="AG14" i="43"/>
  <c r="E14" i="43"/>
  <c r="G14" i="43" s="1"/>
  <c r="D14" i="43"/>
  <c r="AG13" i="43"/>
  <c r="D13" i="43"/>
  <c r="E13" i="43" s="1"/>
  <c r="G13" i="43" s="1"/>
  <c r="AG12" i="43"/>
  <c r="D12" i="43"/>
  <c r="E12" i="43" s="1"/>
  <c r="G12" i="43" s="1"/>
  <c r="AG11" i="43"/>
  <c r="D11" i="43"/>
  <c r="E11" i="43" s="1"/>
  <c r="G11" i="43" s="1"/>
  <c r="AG10" i="43"/>
  <c r="D10" i="43"/>
  <c r="E10" i="43" s="1"/>
  <c r="G10" i="43" s="1"/>
  <c r="AG9" i="43"/>
  <c r="D9" i="43"/>
  <c r="E9" i="43" s="1"/>
  <c r="G9" i="43" s="1"/>
  <c r="AG8" i="43"/>
  <c r="D8" i="43"/>
  <c r="E8" i="43" s="1"/>
  <c r="G8" i="43" s="1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G7" i="43"/>
  <c r="AG17" i="43" s="1"/>
  <c r="D7" i="43"/>
  <c r="E7" i="43" s="1"/>
  <c r="G7" i="43" s="1"/>
  <c r="B6" i="43"/>
  <c r="C6" i="43" s="1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V6" i="43" s="1"/>
  <c r="W6" i="43" s="1"/>
  <c r="X6" i="43" s="1"/>
  <c r="Y6" i="43" s="1"/>
  <c r="Z6" i="43" s="1"/>
  <c r="AA6" i="43" s="1"/>
  <c r="AB6" i="43" s="1"/>
  <c r="AC6" i="43" s="1"/>
  <c r="AD6" i="43" s="1"/>
  <c r="AE6" i="43" s="1"/>
  <c r="AF6" i="43" s="1"/>
  <c r="AG6" i="43" s="1"/>
  <c r="AH6" i="43" s="1"/>
  <c r="AC23" i="42"/>
  <c r="AC24" i="42" s="1"/>
  <c r="AE22" i="42"/>
  <c r="AC22" i="42"/>
  <c r="AA22" i="42"/>
  <c r="Y22" i="42"/>
  <c r="W22" i="42"/>
  <c r="U22" i="42"/>
  <c r="S22" i="42"/>
  <c r="R22" i="42"/>
  <c r="Q22" i="42"/>
  <c r="P22" i="42"/>
  <c r="O22" i="42"/>
  <c r="M22" i="42"/>
  <c r="K22" i="42"/>
  <c r="I22" i="42"/>
  <c r="AF21" i="42"/>
  <c r="AD21" i="42"/>
  <c r="AD22" i="42" s="1"/>
  <c r="AD23" i="42" s="1"/>
  <c r="AD24" i="42" s="1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AB22" i="42" s="1"/>
  <c r="Z20" i="42"/>
  <c r="X20" i="42"/>
  <c r="V20" i="42"/>
  <c r="T20" i="42"/>
  <c r="T22" i="42" s="1"/>
  <c r="R20" i="42"/>
  <c r="P20" i="42"/>
  <c r="N20" i="42"/>
  <c r="L20" i="42"/>
  <c r="J20" i="42"/>
  <c r="AF19" i="42"/>
  <c r="AD19" i="42"/>
  <c r="AB19" i="42"/>
  <c r="Z19" i="42"/>
  <c r="X19" i="42"/>
  <c r="V19" i="42"/>
  <c r="T19" i="42"/>
  <c r="R19" i="42"/>
  <c r="P19" i="42"/>
  <c r="N19" i="42"/>
  <c r="L19" i="42"/>
  <c r="J19" i="42"/>
  <c r="AF18" i="42"/>
  <c r="AF22" i="42" s="1"/>
  <c r="AD18" i="42"/>
  <c r="AB18" i="42"/>
  <c r="Z18" i="42"/>
  <c r="Z22" i="42" s="1"/>
  <c r="X18" i="42"/>
  <c r="X22" i="42" s="1"/>
  <c r="V18" i="42"/>
  <c r="V22" i="42" s="1"/>
  <c r="T18" i="42"/>
  <c r="R18" i="42"/>
  <c r="P18" i="42"/>
  <c r="N18" i="42"/>
  <c r="N22" i="42" s="1"/>
  <c r="L18" i="42"/>
  <c r="L22" i="42" s="1"/>
  <c r="J18" i="42"/>
  <c r="J22" i="42" s="1"/>
  <c r="AF17" i="42"/>
  <c r="AE17" i="42"/>
  <c r="AE23" i="42" s="1"/>
  <c r="AE24" i="42" s="1"/>
  <c r="AD17" i="42"/>
  <c r="AC17" i="42"/>
  <c r="AB17" i="42"/>
  <c r="AB23" i="42" s="1"/>
  <c r="AB24" i="42" s="1"/>
  <c r="AA17" i="42"/>
  <c r="AA23" i="42" s="1"/>
  <c r="AA24" i="42" s="1"/>
  <c r="Z17" i="42"/>
  <c r="Z23" i="42" s="1"/>
  <c r="Z24" i="42" s="1"/>
  <c r="O17" i="42"/>
  <c r="O23" i="42" s="1"/>
  <c r="O24" i="42" s="1"/>
  <c r="N17" i="42"/>
  <c r="N23" i="42" s="1"/>
  <c r="N24" i="42" s="1"/>
  <c r="M17" i="42"/>
  <c r="M23" i="42" s="1"/>
  <c r="M24" i="42" s="1"/>
  <c r="L17" i="42"/>
  <c r="L23" i="42" s="1"/>
  <c r="L24" i="42" s="1"/>
  <c r="K17" i="42"/>
  <c r="K23" i="42" s="1"/>
  <c r="K24" i="42" s="1"/>
  <c r="J17" i="42"/>
  <c r="J23" i="42" s="1"/>
  <c r="J24" i="42" s="1"/>
  <c r="I17" i="42"/>
  <c r="I23" i="42" s="1"/>
  <c r="AG16" i="42"/>
  <c r="D16" i="42"/>
  <c r="E16" i="42" s="1"/>
  <c r="G16" i="42" s="1"/>
  <c r="AG15" i="42"/>
  <c r="D15" i="42"/>
  <c r="E15" i="42" s="1"/>
  <c r="G15" i="42" s="1"/>
  <c r="AH14" i="42"/>
  <c r="AG14" i="42"/>
  <c r="D14" i="42"/>
  <c r="E14" i="42" s="1"/>
  <c r="G14" i="42" s="1"/>
  <c r="AG13" i="42"/>
  <c r="D13" i="42"/>
  <c r="E13" i="42" s="1"/>
  <c r="G13" i="42" s="1"/>
  <c r="AG12" i="42"/>
  <c r="E12" i="42"/>
  <c r="G12" i="42" s="1"/>
  <c r="D12" i="42"/>
  <c r="AG11" i="42"/>
  <c r="E11" i="42"/>
  <c r="G11" i="42" s="1"/>
  <c r="D11" i="42"/>
  <c r="AG10" i="42"/>
  <c r="E10" i="42"/>
  <c r="G10" i="42" s="1"/>
  <c r="D10" i="42"/>
  <c r="AG9" i="42"/>
  <c r="E9" i="42"/>
  <c r="G9" i="42" s="1"/>
  <c r="D9" i="42"/>
  <c r="AG8" i="42"/>
  <c r="D8" i="42"/>
  <c r="E8" i="42" s="1"/>
  <c r="G8" i="42" s="1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G7" i="42"/>
  <c r="E7" i="42"/>
  <c r="G7" i="42" s="1"/>
  <c r="D7" i="42"/>
  <c r="B6" i="42"/>
  <c r="C6" i="42" s="1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V6" i="42" s="1"/>
  <c r="W6" i="42" s="1"/>
  <c r="X6" i="42" s="1"/>
  <c r="Y6" i="42" s="1"/>
  <c r="Z6" i="42" s="1"/>
  <c r="AA6" i="42" s="1"/>
  <c r="AB6" i="42" s="1"/>
  <c r="AC6" i="42" s="1"/>
  <c r="AD6" i="42" s="1"/>
  <c r="AE6" i="42" s="1"/>
  <c r="AF6" i="42" s="1"/>
  <c r="AG6" i="42" s="1"/>
  <c r="AH6" i="42" s="1"/>
  <c r="AG17" i="55" l="1"/>
  <c r="P10" i="55"/>
  <c r="R10" i="55"/>
  <c r="W15" i="55"/>
  <c r="U15" i="55"/>
  <c r="S15" i="55"/>
  <c r="Q15" i="55"/>
  <c r="P15" i="55"/>
  <c r="Y15" i="55"/>
  <c r="W12" i="55"/>
  <c r="V12" i="55"/>
  <c r="T12" i="55"/>
  <c r="R12" i="55"/>
  <c r="I24" i="55"/>
  <c r="AB23" i="55"/>
  <c r="AB24" i="55" s="1"/>
  <c r="X11" i="55"/>
  <c r="V11" i="55"/>
  <c r="T11" i="55"/>
  <c r="R11" i="55"/>
  <c r="W16" i="55"/>
  <c r="U16" i="55"/>
  <c r="S16" i="55"/>
  <c r="Q16" i="55"/>
  <c r="V13" i="55"/>
  <c r="S13" i="55"/>
  <c r="Q13" i="55"/>
  <c r="AH13" i="55" s="1"/>
  <c r="Y8" i="55"/>
  <c r="X8" i="55"/>
  <c r="X17" i="55" s="1"/>
  <c r="X23" i="55" s="1"/>
  <c r="X24" i="55" s="1"/>
  <c r="V8" i="55"/>
  <c r="S8" i="55"/>
  <c r="Q8" i="55"/>
  <c r="P8" i="55"/>
  <c r="Y7" i="55"/>
  <c r="W7" i="55"/>
  <c r="U7" i="55"/>
  <c r="Q7" i="55"/>
  <c r="R9" i="55"/>
  <c r="P9" i="55"/>
  <c r="AG17" i="54"/>
  <c r="W16" i="54"/>
  <c r="U16" i="54"/>
  <c r="S16" i="54"/>
  <c r="Q16" i="54"/>
  <c r="R9" i="54"/>
  <c r="R17" i="54" s="1"/>
  <c r="R23" i="54" s="1"/>
  <c r="R24" i="54" s="1"/>
  <c r="P9" i="54"/>
  <c r="AH9" i="54" s="1"/>
  <c r="X11" i="54"/>
  <c r="V11" i="54"/>
  <c r="T11" i="54"/>
  <c r="T17" i="54" s="1"/>
  <c r="T23" i="54" s="1"/>
  <c r="T24" i="54" s="1"/>
  <c r="R11" i="54"/>
  <c r="Y7" i="54"/>
  <c r="W7" i="54"/>
  <c r="U7" i="54"/>
  <c r="Q7" i="54"/>
  <c r="R10" i="54"/>
  <c r="P10" i="54"/>
  <c r="AH10" i="54" s="1"/>
  <c r="N23" i="54"/>
  <c r="N24" i="54" s="1"/>
  <c r="W15" i="54"/>
  <c r="U15" i="54"/>
  <c r="S15" i="54"/>
  <c r="Q15" i="54"/>
  <c r="P15" i="54"/>
  <c r="Y15" i="54"/>
  <c r="Y8" i="54"/>
  <c r="X8" i="54"/>
  <c r="V8" i="54"/>
  <c r="S8" i="54"/>
  <c r="Q8" i="54"/>
  <c r="P8" i="54"/>
  <c r="I24" i="54"/>
  <c r="V13" i="54"/>
  <c r="S13" i="54"/>
  <c r="Q13" i="54"/>
  <c r="J23" i="54"/>
  <c r="J24" i="54" s="1"/>
  <c r="R12" i="54"/>
  <c r="AH12" i="54" s="1"/>
  <c r="T12" i="54"/>
  <c r="V12" i="54"/>
  <c r="W7" i="53"/>
  <c r="Y7" i="53"/>
  <c r="V12" i="53"/>
  <c r="W12" i="53"/>
  <c r="AG17" i="53"/>
  <c r="U16" i="53"/>
  <c r="W16" i="53"/>
  <c r="S16" i="53"/>
  <c r="Q16" i="53"/>
  <c r="AH16" i="53" s="1"/>
  <c r="R10" i="53"/>
  <c r="P10" i="53"/>
  <c r="AH10" i="53" s="1"/>
  <c r="X11" i="53"/>
  <c r="T11" i="53"/>
  <c r="T17" i="53" s="1"/>
  <c r="T23" i="53" s="1"/>
  <c r="T24" i="53" s="1"/>
  <c r="V11" i="53"/>
  <c r="R11" i="53"/>
  <c r="N23" i="53"/>
  <c r="N24" i="53" s="1"/>
  <c r="W15" i="53"/>
  <c r="W17" i="53" s="1"/>
  <c r="W23" i="53" s="1"/>
  <c r="W24" i="53" s="1"/>
  <c r="U15" i="53"/>
  <c r="U17" i="53" s="1"/>
  <c r="U23" i="53" s="1"/>
  <c r="U24" i="53" s="1"/>
  <c r="S15" i="53"/>
  <c r="Q15" i="53"/>
  <c r="P15" i="53"/>
  <c r="Y15" i="53"/>
  <c r="Z23" i="53"/>
  <c r="Z24" i="53" s="1"/>
  <c r="V13" i="53"/>
  <c r="S13" i="53"/>
  <c r="Q13" i="53"/>
  <c r="I24" i="53"/>
  <c r="R9" i="53"/>
  <c r="P9" i="53"/>
  <c r="AH9" i="53" s="1"/>
  <c r="X8" i="53"/>
  <c r="V8" i="53"/>
  <c r="S8" i="53"/>
  <c r="S17" i="53" s="1"/>
  <c r="S23" i="53" s="1"/>
  <c r="S24" i="53" s="1"/>
  <c r="Q8" i="53"/>
  <c r="P8" i="53"/>
  <c r="Y8" i="53"/>
  <c r="AB23" i="53"/>
  <c r="AB24" i="53" s="1"/>
  <c r="Q7" i="53"/>
  <c r="R12" i="53"/>
  <c r="AG17" i="52"/>
  <c r="I24" i="52"/>
  <c r="S13" i="52"/>
  <c r="Q13" i="52"/>
  <c r="V13" i="52"/>
  <c r="V8" i="52"/>
  <c r="V17" i="52" s="1"/>
  <c r="V23" i="52" s="1"/>
  <c r="V24" i="52" s="1"/>
  <c r="S8" i="52"/>
  <c r="Y8" i="52"/>
  <c r="X8" i="52"/>
  <c r="Q8" i="52"/>
  <c r="P8" i="52"/>
  <c r="N23" i="52"/>
  <c r="N24" i="52" s="1"/>
  <c r="R9" i="52"/>
  <c r="P9" i="52"/>
  <c r="Z23" i="52"/>
  <c r="Z24" i="52" s="1"/>
  <c r="P10" i="52"/>
  <c r="R10" i="52"/>
  <c r="W15" i="52"/>
  <c r="S15" i="52"/>
  <c r="Y15" i="52"/>
  <c r="U15" i="52"/>
  <c r="Q15" i="52"/>
  <c r="P15" i="52"/>
  <c r="S16" i="52"/>
  <c r="U16" i="52"/>
  <c r="W16" i="52"/>
  <c r="Q16" i="52"/>
  <c r="X11" i="52"/>
  <c r="V11" i="52"/>
  <c r="T11" i="52"/>
  <c r="T17" i="52" s="1"/>
  <c r="T23" i="52" s="1"/>
  <c r="T24" i="52" s="1"/>
  <c r="R11" i="52"/>
  <c r="AH11" i="52" s="1"/>
  <c r="Y7" i="52"/>
  <c r="W7" i="52"/>
  <c r="Q7" i="52"/>
  <c r="U7" i="52"/>
  <c r="W12" i="52"/>
  <c r="V12" i="52"/>
  <c r="T12" i="52"/>
  <c r="R12" i="52"/>
  <c r="AG17" i="51"/>
  <c r="R10" i="51"/>
  <c r="P10" i="51"/>
  <c r="AH10" i="51" s="1"/>
  <c r="R12" i="51"/>
  <c r="V12" i="51"/>
  <c r="T12" i="51"/>
  <c r="W12" i="51"/>
  <c r="V13" i="51"/>
  <c r="Q13" i="51"/>
  <c r="S13" i="51"/>
  <c r="I24" i="51"/>
  <c r="Q8" i="51"/>
  <c r="X8" i="51"/>
  <c r="S8" i="51"/>
  <c r="V8" i="51"/>
  <c r="P8" i="51"/>
  <c r="Y8" i="51"/>
  <c r="W15" i="51"/>
  <c r="U15" i="51"/>
  <c r="Q15" i="51"/>
  <c r="P15" i="51"/>
  <c r="S15" i="51"/>
  <c r="Y15" i="51"/>
  <c r="X11" i="51"/>
  <c r="V11" i="51"/>
  <c r="R11" i="51"/>
  <c r="T11" i="51"/>
  <c r="W7" i="51"/>
  <c r="U7" i="51"/>
  <c r="Q7" i="51"/>
  <c r="Y7" i="51"/>
  <c r="Y17" i="51" s="1"/>
  <c r="Y23" i="51" s="1"/>
  <c r="Y24" i="51" s="1"/>
  <c r="P9" i="51"/>
  <c r="R9" i="51"/>
  <c r="R17" i="51" s="1"/>
  <c r="R23" i="51" s="1"/>
  <c r="R24" i="51" s="1"/>
  <c r="W16" i="51"/>
  <c r="S16" i="51"/>
  <c r="Q16" i="51"/>
  <c r="U16" i="51"/>
  <c r="AG17" i="50"/>
  <c r="V11" i="50"/>
  <c r="X11" i="50"/>
  <c r="T11" i="50"/>
  <c r="R11" i="50"/>
  <c r="AH11" i="50" s="1"/>
  <c r="V8" i="50"/>
  <c r="V17" i="50" s="1"/>
  <c r="V23" i="50" s="1"/>
  <c r="V24" i="50" s="1"/>
  <c r="S8" i="50"/>
  <c r="Q8" i="50"/>
  <c r="Y8" i="50"/>
  <c r="X8" i="50"/>
  <c r="P8" i="50"/>
  <c r="V13" i="50"/>
  <c r="Q13" i="50"/>
  <c r="S13" i="50"/>
  <c r="L23" i="50"/>
  <c r="L24" i="50" s="1"/>
  <c r="N23" i="50"/>
  <c r="N24" i="50" s="1"/>
  <c r="U15" i="50"/>
  <c r="P15" i="50"/>
  <c r="Y15" i="50"/>
  <c r="W15" i="50"/>
  <c r="S15" i="50"/>
  <c r="Q15" i="50"/>
  <c r="U7" i="50"/>
  <c r="Q7" i="50"/>
  <c r="Y7" i="50"/>
  <c r="W7" i="50"/>
  <c r="W16" i="50"/>
  <c r="Q16" i="50"/>
  <c r="U16" i="50"/>
  <c r="S16" i="50"/>
  <c r="W12" i="50"/>
  <c r="T12" i="50"/>
  <c r="R12" i="50"/>
  <c r="V12" i="50"/>
  <c r="I24" i="50"/>
  <c r="R9" i="50"/>
  <c r="P9" i="50"/>
  <c r="AH9" i="50" s="1"/>
  <c r="R10" i="50"/>
  <c r="P10" i="50"/>
  <c r="AH10" i="50" s="1"/>
  <c r="Z23" i="50"/>
  <c r="Z24" i="50" s="1"/>
  <c r="AG17" i="49"/>
  <c r="S13" i="49"/>
  <c r="V13" i="49"/>
  <c r="Q13" i="49"/>
  <c r="AH13" i="49" s="1"/>
  <c r="L23" i="49"/>
  <c r="L24" i="49" s="1"/>
  <c r="R10" i="49"/>
  <c r="P10" i="49"/>
  <c r="AH10" i="49" s="1"/>
  <c r="Y8" i="49"/>
  <c r="X8" i="49"/>
  <c r="Q8" i="49"/>
  <c r="V8" i="49"/>
  <c r="S8" i="49"/>
  <c r="P8" i="49"/>
  <c r="R9" i="49"/>
  <c r="P9" i="49"/>
  <c r="AH9" i="49" s="1"/>
  <c r="V11" i="49"/>
  <c r="T11" i="49"/>
  <c r="R11" i="49"/>
  <c r="X11" i="49"/>
  <c r="W15" i="49"/>
  <c r="U15" i="49"/>
  <c r="S15" i="49"/>
  <c r="Q15" i="49"/>
  <c r="P15" i="49"/>
  <c r="Y15" i="49"/>
  <c r="Y7" i="49"/>
  <c r="W7" i="49"/>
  <c r="U7" i="49"/>
  <c r="Q7" i="49"/>
  <c r="W12" i="49"/>
  <c r="V12" i="49"/>
  <c r="T12" i="49"/>
  <c r="R12" i="49"/>
  <c r="I24" i="49"/>
  <c r="W16" i="49"/>
  <c r="U16" i="49"/>
  <c r="S16" i="49"/>
  <c r="Q16" i="49"/>
  <c r="AH16" i="49" s="1"/>
  <c r="AD23" i="49"/>
  <c r="AD24" i="49" s="1"/>
  <c r="AG17" i="48"/>
  <c r="Y8" i="48"/>
  <c r="X8" i="48"/>
  <c r="X17" i="48" s="1"/>
  <c r="X23" i="48" s="1"/>
  <c r="X24" i="48" s="1"/>
  <c r="V8" i="48"/>
  <c r="S8" i="48"/>
  <c r="S17" i="48" s="1"/>
  <c r="S23" i="48" s="1"/>
  <c r="S24" i="48" s="1"/>
  <c r="Q8" i="48"/>
  <c r="P8" i="48"/>
  <c r="V13" i="48"/>
  <c r="S13" i="48"/>
  <c r="Q13" i="48"/>
  <c r="R9" i="48"/>
  <c r="P9" i="48"/>
  <c r="W12" i="48"/>
  <c r="V12" i="48"/>
  <c r="T12" i="48"/>
  <c r="R12" i="48"/>
  <c r="AH12" i="48" s="1"/>
  <c r="R10" i="48"/>
  <c r="P10" i="48"/>
  <c r="AH10" i="48" s="1"/>
  <c r="W16" i="48"/>
  <c r="U16" i="48"/>
  <c r="S16" i="48"/>
  <c r="Q16" i="48"/>
  <c r="W15" i="48"/>
  <c r="U15" i="48"/>
  <c r="S15" i="48"/>
  <c r="Q15" i="48"/>
  <c r="P15" i="48"/>
  <c r="Y15" i="48"/>
  <c r="Y7" i="48"/>
  <c r="W7" i="48"/>
  <c r="U7" i="48"/>
  <c r="Q7" i="48"/>
  <c r="I24" i="48"/>
  <c r="R11" i="48"/>
  <c r="T11" i="48"/>
  <c r="V11" i="48"/>
  <c r="AG17" i="47"/>
  <c r="Y7" i="47"/>
  <c r="Q7" i="47"/>
  <c r="W7" i="47"/>
  <c r="U7" i="47"/>
  <c r="Y8" i="47"/>
  <c r="X8" i="47"/>
  <c r="X17" i="47" s="1"/>
  <c r="X23" i="47" s="1"/>
  <c r="X24" i="47" s="1"/>
  <c r="P8" i="47"/>
  <c r="Q8" i="47"/>
  <c r="V8" i="47"/>
  <c r="S8" i="47"/>
  <c r="I24" i="47"/>
  <c r="P9" i="47"/>
  <c r="R9" i="47"/>
  <c r="X11" i="47"/>
  <c r="V11" i="47"/>
  <c r="T11" i="47"/>
  <c r="T17" i="47" s="1"/>
  <c r="T23" i="47" s="1"/>
  <c r="T24" i="47" s="1"/>
  <c r="R11" i="47"/>
  <c r="AH11" i="47" s="1"/>
  <c r="W15" i="47"/>
  <c r="U15" i="47"/>
  <c r="S15" i="47"/>
  <c r="P15" i="47"/>
  <c r="Q15" i="47"/>
  <c r="Y15" i="47"/>
  <c r="Z23" i="47"/>
  <c r="Z24" i="47" s="1"/>
  <c r="W16" i="47"/>
  <c r="U16" i="47"/>
  <c r="S16" i="47"/>
  <c r="Q16" i="47"/>
  <c r="AH16" i="47" s="1"/>
  <c r="AH12" i="47"/>
  <c r="S13" i="47"/>
  <c r="Q13" i="47"/>
  <c r="V13" i="47"/>
  <c r="L23" i="47"/>
  <c r="L24" i="47" s="1"/>
  <c r="R10" i="47"/>
  <c r="P10" i="47"/>
  <c r="AH10" i="47" s="1"/>
  <c r="N23" i="47"/>
  <c r="N24" i="47" s="1"/>
  <c r="T12" i="47"/>
  <c r="V12" i="47"/>
  <c r="W12" i="47"/>
  <c r="AG17" i="46"/>
  <c r="V13" i="46"/>
  <c r="S13" i="46"/>
  <c r="Q13" i="46"/>
  <c r="AH13" i="46" s="1"/>
  <c r="N23" i="46"/>
  <c r="N24" i="46" s="1"/>
  <c r="X11" i="46"/>
  <c r="V11" i="46"/>
  <c r="T11" i="46"/>
  <c r="R11" i="46"/>
  <c r="W15" i="46"/>
  <c r="U15" i="46"/>
  <c r="S15" i="46"/>
  <c r="P15" i="46"/>
  <c r="Y15" i="46"/>
  <c r="Q15" i="46"/>
  <c r="Y8" i="46"/>
  <c r="Y17" i="46" s="1"/>
  <c r="Y23" i="46" s="1"/>
  <c r="Y24" i="46" s="1"/>
  <c r="X8" i="46"/>
  <c r="V8" i="46"/>
  <c r="S8" i="46"/>
  <c r="Q8" i="46"/>
  <c r="P8" i="46"/>
  <c r="I24" i="46"/>
  <c r="R9" i="46"/>
  <c r="P9" i="46"/>
  <c r="AH9" i="46" s="1"/>
  <c r="R10" i="46"/>
  <c r="P10" i="46"/>
  <c r="AH10" i="46" s="1"/>
  <c r="W16" i="46"/>
  <c r="U16" i="46"/>
  <c r="Q16" i="46"/>
  <c r="S16" i="46"/>
  <c r="Q7" i="46"/>
  <c r="W7" i="46"/>
  <c r="R12" i="46"/>
  <c r="U7" i="46"/>
  <c r="T12" i="46"/>
  <c r="W12" i="46"/>
  <c r="AG17" i="45"/>
  <c r="R9" i="45"/>
  <c r="P9" i="45"/>
  <c r="AH9" i="45" s="1"/>
  <c r="V12" i="45"/>
  <c r="T12" i="45"/>
  <c r="R12" i="45"/>
  <c r="W12" i="45"/>
  <c r="R10" i="45"/>
  <c r="P10" i="45"/>
  <c r="Q15" i="45"/>
  <c r="P15" i="45"/>
  <c r="U15" i="45"/>
  <c r="S15" i="45"/>
  <c r="W15" i="45"/>
  <c r="Y15" i="45"/>
  <c r="W7" i="45"/>
  <c r="U7" i="45"/>
  <c r="U17" i="45" s="1"/>
  <c r="U23" i="45" s="1"/>
  <c r="U24" i="45" s="1"/>
  <c r="Q7" i="45"/>
  <c r="Y7" i="45"/>
  <c r="AB23" i="45"/>
  <c r="AB24" i="45" s="1"/>
  <c r="R11" i="45"/>
  <c r="X11" i="45"/>
  <c r="V11" i="45"/>
  <c r="T11" i="45"/>
  <c r="S16" i="45"/>
  <c r="Q16" i="45"/>
  <c r="W16" i="45"/>
  <c r="U16" i="45"/>
  <c r="AD23" i="45"/>
  <c r="AD24" i="45" s="1"/>
  <c r="I24" i="45"/>
  <c r="V13" i="45"/>
  <c r="S13" i="45"/>
  <c r="Q13" i="45"/>
  <c r="AH13" i="45" s="1"/>
  <c r="X8" i="45"/>
  <c r="V8" i="45"/>
  <c r="S8" i="45"/>
  <c r="Y8" i="45"/>
  <c r="Q8" i="45"/>
  <c r="P8" i="45"/>
  <c r="AG17" i="44"/>
  <c r="W12" i="44"/>
  <c r="T12" i="44"/>
  <c r="R12" i="44"/>
  <c r="V12" i="44"/>
  <c r="I24" i="44"/>
  <c r="Y8" i="44"/>
  <c r="X8" i="44"/>
  <c r="X17" i="44" s="1"/>
  <c r="X23" i="44" s="1"/>
  <c r="X24" i="44" s="1"/>
  <c r="S8" i="44"/>
  <c r="Q8" i="44"/>
  <c r="P8" i="44"/>
  <c r="V8" i="44"/>
  <c r="N23" i="44"/>
  <c r="N24" i="44" s="1"/>
  <c r="W16" i="44"/>
  <c r="U16" i="44"/>
  <c r="S16" i="44"/>
  <c r="Q16" i="44"/>
  <c r="AH16" i="44" s="1"/>
  <c r="V13" i="44"/>
  <c r="S13" i="44"/>
  <c r="Q13" i="44"/>
  <c r="AH13" i="44" s="1"/>
  <c r="R9" i="44"/>
  <c r="P9" i="44"/>
  <c r="R10" i="44"/>
  <c r="P10" i="44"/>
  <c r="AH10" i="44" s="1"/>
  <c r="Z23" i="44"/>
  <c r="Z24" i="44" s="1"/>
  <c r="Y7" i="44"/>
  <c r="Q7" i="44"/>
  <c r="U7" i="44"/>
  <c r="U17" i="44" s="1"/>
  <c r="U23" i="44" s="1"/>
  <c r="U24" i="44" s="1"/>
  <c r="W7" i="44"/>
  <c r="W17" i="44" s="1"/>
  <c r="W23" i="44" s="1"/>
  <c r="W24" i="44" s="1"/>
  <c r="X11" i="44"/>
  <c r="V11" i="44"/>
  <c r="T11" i="44"/>
  <c r="T17" i="44" s="1"/>
  <c r="T23" i="44" s="1"/>
  <c r="T24" i="44" s="1"/>
  <c r="R11" i="44"/>
  <c r="W15" i="44"/>
  <c r="Q15" i="44"/>
  <c r="P15" i="44"/>
  <c r="U15" i="44"/>
  <c r="S15" i="44"/>
  <c r="Y15" i="44"/>
  <c r="AB23" i="44"/>
  <c r="AB24" i="44" s="1"/>
  <c r="P9" i="43"/>
  <c r="R9" i="43"/>
  <c r="R17" i="43" s="1"/>
  <c r="R23" i="43" s="1"/>
  <c r="R24" i="43" s="1"/>
  <c r="N23" i="43"/>
  <c r="N24" i="43" s="1"/>
  <c r="Y8" i="43"/>
  <c r="X8" i="43"/>
  <c r="V8" i="43"/>
  <c r="P8" i="43"/>
  <c r="Q8" i="43"/>
  <c r="S8" i="43"/>
  <c r="R10" i="43"/>
  <c r="P10" i="43"/>
  <c r="AH10" i="43" s="1"/>
  <c r="U15" i="43"/>
  <c r="S15" i="43"/>
  <c r="Q15" i="43"/>
  <c r="P15" i="43"/>
  <c r="AH15" i="43" s="1"/>
  <c r="W15" i="43"/>
  <c r="Y15" i="43"/>
  <c r="Z23" i="43"/>
  <c r="Z24" i="43" s="1"/>
  <c r="V11" i="43"/>
  <c r="T11" i="43"/>
  <c r="R11" i="43"/>
  <c r="X11" i="43"/>
  <c r="W12" i="43"/>
  <c r="V12" i="43"/>
  <c r="T12" i="43"/>
  <c r="R12" i="43"/>
  <c r="AH12" i="43" s="1"/>
  <c r="W16" i="43"/>
  <c r="U16" i="43"/>
  <c r="S16" i="43"/>
  <c r="Q16" i="43"/>
  <c r="Y7" i="43"/>
  <c r="Y17" i="43" s="1"/>
  <c r="Y23" i="43" s="1"/>
  <c r="Y24" i="43" s="1"/>
  <c r="W7" i="43"/>
  <c r="U7" i="43"/>
  <c r="Q7" i="43"/>
  <c r="S13" i="43"/>
  <c r="Q13" i="43"/>
  <c r="V13" i="43"/>
  <c r="I24" i="43"/>
  <c r="AG17" i="42"/>
  <c r="R10" i="42"/>
  <c r="P10" i="42"/>
  <c r="AH10" i="42" s="1"/>
  <c r="W15" i="42"/>
  <c r="U15" i="42"/>
  <c r="Q15" i="42"/>
  <c r="S15" i="42"/>
  <c r="Y15" i="42"/>
  <c r="P15" i="42"/>
  <c r="W7" i="42"/>
  <c r="Y7" i="42"/>
  <c r="Q7" i="42"/>
  <c r="U7" i="42"/>
  <c r="X11" i="42"/>
  <c r="V11" i="42"/>
  <c r="R11" i="42"/>
  <c r="T11" i="42"/>
  <c r="T17" i="42" s="1"/>
  <c r="T23" i="42" s="1"/>
  <c r="T24" i="42" s="1"/>
  <c r="W16" i="42"/>
  <c r="S16" i="42"/>
  <c r="U16" i="42"/>
  <c r="Q16" i="42"/>
  <c r="V12" i="42"/>
  <c r="T12" i="42"/>
  <c r="W12" i="42"/>
  <c r="R12" i="42"/>
  <c r="AF23" i="42"/>
  <c r="AF24" i="42" s="1"/>
  <c r="I24" i="42"/>
  <c r="X8" i="42"/>
  <c r="X17" i="42" s="1"/>
  <c r="X23" i="42" s="1"/>
  <c r="X24" i="42" s="1"/>
  <c r="Y8" i="42"/>
  <c r="Q8" i="42"/>
  <c r="P8" i="42"/>
  <c r="V8" i="42"/>
  <c r="S8" i="42"/>
  <c r="S13" i="42"/>
  <c r="Q13" i="42"/>
  <c r="V13" i="42"/>
  <c r="R9" i="42"/>
  <c r="P9" i="42"/>
  <c r="AH9" i="42" s="1"/>
  <c r="AH12" i="55" l="1"/>
  <c r="R17" i="55"/>
  <c r="R23" i="55" s="1"/>
  <c r="R24" i="55" s="1"/>
  <c r="T17" i="55"/>
  <c r="T23" i="55" s="1"/>
  <c r="T24" i="55" s="1"/>
  <c r="V17" i="55"/>
  <c r="V23" i="55" s="1"/>
  <c r="V24" i="55" s="1"/>
  <c r="W17" i="55"/>
  <c r="W23" i="55" s="1"/>
  <c r="W24" i="55" s="1"/>
  <c r="AH16" i="55"/>
  <c r="Y17" i="55"/>
  <c r="Y23" i="55" s="1"/>
  <c r="Y24" i="55" s="1"/>
  <c r="U17" i="55"/>
  <c r="U23" i="55" s="1"/>
  <c r="U24" i="55" s="1"/>
  <c r="AH8" i="55"/>
  <c r="P17" i="55"/>
  <c r="AH11" i="55"/>
  <c r="AH15" i="55"/>
  <c r="S17" i="55"/>
  <c r="S23" i="55" s="1"/>
  <c r="S24" i="55" s="1"/>
  <c r="AH9" i="55"/>
  <c r="AH7" i="55"/>
  <c r="Q17" i="55"/>
  <c r="Q23" i="55" s="1"/>
  <c r="Q24" i="55" s="1"/>
  <c r="AH10" i="55"/>
  <c r="W17" i="54"/>
  <c r="W23" i="54" s="1"/>
  <c r="W24" i="54" s="1"/>
  <c r="U17" i="54"/>
  <c r="U23" i="54" s="1"/>
  <c r="U24" i="54" s="1"/>
  <c r="Y17" i="54"/>
  <c r="Y23" i="54" s="1"/>
  <c r="Y24" i="54" s="1"/>
  <c r="AH8" i="54"/>
  <c r="P17" i="54"/>
  <c r="X17" i="54"/>
  <c r="X23" i="54" s="1"/>
  <c r="X24" i="54" s="1"/>
  <c r="AH13" i="54"/>
  <c r="AH15" i="54"/>
  <c r="AH11" i="54"/>
  <c r="AH16" i="54"/>
  <c r="S17" i="54"/>
  <c r="S23" i="54" s="1"/>
  <c r="S24" i="54" s="1"/>
  <c r="V17" i="54"/>
  <c r="V23" i="54" s="1"/>
  <c r="V24" i="54" s="1"/>
  <c r="AH7" i="54"/>
  <c r="Q17" i="54"/>
  <c r="Q23" i="54" s="1"/>
  <c r="Q24" i="54" s="1"/>
  <c r="AH12" i="53"/>
  <c r="Y17" i="53"/>
  <c r="Y23" i="53" s="1"/>
  <c r="Y24" i="53" s="1"/>
  <c r="X17" i="53"/>
  <c r="X23" i="53" s="1"/>
  <c r="X24" i="53" s="1"/>
  <c r="AH11" i="53"/>
  <c r="AH7" i="53"/>
  <c r="Q17" i="53"/>
  <c r="Q23" i="53" s="1"/>
  <c r="Q24" i="53" s="1"/>
  <c r="AH8" i="53"/>
  <c r="P17" i="53"/>
  <c r="AH13" i="53"/>
  <c r="V17" i="53"/>
  <c r="V23" i="53" s="1"/>
  <c r="V24" i="53" s="1"/>
  <c r="AH15" i="53"/>
  <c r="R17" i="53"/>
  <c r="R23" i="53" s="1"/>
  <c r="R24" i="53" s="1"/>
  <c r="Y17" i="52"/>
  <c r="Y23" i="52" s="1"/>
  <c r="Y24" i="52" s="1"/>
  <c r="AH12" i="52"/>
  <c r="AH16" i="52"/>
  <c r="AH9" i="52"/>
  <c r="S17" i="52"/>
  <c r="S23" i="52" s="1"/>
  <c r="S24" i="52" s="1"/>
  <c r="U17" i="52"/>
  <c r="U23" i="52" s="1"/>
  <c r="U24" i="52" s="1"/>
  <c r="AH15" i="52"/>
  <c r="AH8" i="52"/>
  <c r="P17" i="52"/>
  <c r="AH7" i="52"/>
  <c r="Q17" i="52"/>
  <c r="Q23" i="52" s="1"/>
  <c r="Q24" i="52" s="1"/>
  <c r="W17" i="52"/>
  <c r="W23" i="52" s="1"/>
  <c r="W24" i="52" s="1"/>
  <c r="X17" i="52"/>
  <c r="X23" i="52" s="1"/>
  <c r="X24" i="52" s="1"/>
  <c r="AH10" i="52"/>
  <c r="AH13" i="52"/>
  <c r="R17" i="52"/>
  <c r="R23" i="52" s="1"/>
  <c r="R24" i="52" s="1"/>
  <c r="AH15" i="51"/>
  <c r="X17" i="51"/>
  <c r="X23" i="51" s="1"/>
  <c r="X24" i="51" s="1"/>
  <c r="AH9" i="51"/>
  <c r="AH13" i="51"/>
  <c r="U17" i="51"/>
  <c r="U23" i="51" s="1"/>
  <c r="U24" i="51" s="1"/>
  <c r="W17" i="51"/>
  <c r="W23" i="51" s="1"/>
  <c r="W24" i="51" s="1"/>
  <c r="T17" i="51"/>
  <c r="T23" i="51" s="1"/>
  <c r="T24" i="51" s="1"/>
  <c r="V17" i="51"/>
  <c r="V23" i="51" s="1"/>
  <c r="V24" i="51" s="1"/>
  <c r="AH16" i="51"/>
  <c r="AH7" i="51"/>
  <c r="Q17" i="51"/>
  <c r="Q23" i="51" s="1"/>
  <c r="Q24" i="51" s="1"/>
  <c r="AH8" i="51"/>
  <c r="P17" i="51"/>
  <c r="AH12" i="51"/>
  <c r="AH11" i="51"/>
  <c r="S17" i="51"/>
  <c r="S23" i="51" s="1"/>
  <c r="S24" i="51" s="1"/>
  <c r="AH12" i="50"/>
  <c r="X17" i="50"/>
  <c r="X23" i="50" s="1"/>
  <c r="X24" i="50" s="1"/>
  <c r="AH15" i="50"/>
  <c r="T17" i="50"/>
  <c r="T23" i="50" s="1"/>
  <c r="T24" i="50" s="1"/>
  <c r="W17" i="50"/>
  <c r="W23" i="50" s="1"/>
  <c r="W24" i="50" s="1"/>
  <c r="R17" i="50"/>
  <c r="R23" i="50" s="1"/>
  <c r="R24" i="50" s="1"/>
  <c r="Y17" i="50"/>
  <c r="Y23" i="50" s="1"/>
  <c r="Y24" i="50" s="1"/>
  <c r="AH13" i="50"/>
  <c r="Q17" i="50"/>
  <c r="Q23" i="50" s="1"/>
  <c r="Q24" i="50" s="1"/>
  <c r="AH7" i="50"/>
  <c r="S17" i="50"/>
  <c r="S23" i="50" s="1"/>
  <c r="S24" i="50" s="1"/>
  <c r="AH16" i="50"/>
  <c r="U17" i="50"/>
  <c r="U23" i="50" s="1"/>
  <c r="U24" i="50" s="1"/>
  <c r="AH8" i="50"/>
  <c r="P17" i="50"/>
  <c r="U17" i="49"/>
  <c r="U23" i="49" s="1"/>
  <c r="U24" i="49" s="1"/>
  <c r="T17" i="49"/>
  <c r="T23" i="49" s="1"/>
  <c r="T24" i="49" s="1"/>
  <c r="W17" i="49"/>
  <c r="W23" i="49" s="1"/>
  <c r="W24" i="49" s="1"/>
  <c r="R17" i="49"/>
  <c r="R23" i="49" s="1"/>
  <c r="R24" i="49" s="1"/>
  <c r="Y17" i="49"/>
  <c r="Y23" i="49" s="1"/>
  <c r="Y24" i="49" s="1"/>
  <c r="AH8" i="49"/>
  <c r="P17" i="49"/>
  <c r="V17" i="49"/>
  <c r="V23" i="49" s="1"/>
  <c r="V24" i="49" s="1"/>
  <c r="Q17" i="49"/>
  <c r="Q23" i="49" s="1"/>
  <c r="Q24" i="49" s="1"/>
  <c r="AH7" i="49"/>
  <c r="S17" i="49"/>
  <c r="S23" i="49" s="1"/>
  <c r="S24" i="49" s="1"/>
  <c r="AH12" i="49"/>
  <c r="X17" i="49"/>
  <c r="X23" i="49" s="1"/>
  <c r="X24" i="49" s="1"/>
  <c r="AH15" i="49"/>
  <c r="AH11" i="49"/>
  <c r="V17" i="48"/>
  <c r="V23" i="48" s="1"/>
  <c r="V24" i="48" s="1"/>
  <c r="T17" i="48"/>
  <c r="T23" i="48" s="1"/>
  <c r="T24" i="48" s="1"/>
  <c r="AH9" i="48"/>
  <c r="AH11" i="48"/>
  <c r="AH16" i="48"/>
  <c r="AH15" i="48"/>
  <c r="R17" i="48"/>
  <c r="R23" i="48" s="1"/>
  <c r="R24" i="48" s="1"/>
  <c r="AH13" i="48"/>
  <c r="W17" i="48"/>
  <c r="W23" i="48" s="1"/>
  <c r="W24" i="48" s="1"/>
  <c r="AH8" i="48"/>
  <c r="P17" i="48"/>
  <c r="AH7" i="48"/>
  <c r="Q17" i="48"/>
  <c r="Q23" i="48" s="1"/>
  <c r="Q24" i="48" s="1"/>
  <c r="U17" i="48"/>
  <c r="U23" i="48" s="1"/>
  <c r="U24" i="48" s="1"/>
  <c r="Y17" i="48"/>
  <c r="Y23" i="48" s="1"/>
  <c r="Y24" i="48" s="1"/>
  <c r="AH8" i="47"/>
  <c r="P17" i="47"/>
  <c r="U17" i="47"/>
  <c r="U23" i="47" s="1"/>
  <c r="U24" i="47" s="1"/>
  <c r="W17" i="47"/>
  <c r="W23" i="47" s="1"/>
  <c r="W24" i="47" s="1"/>
  <c r="R17" i="47"/>
  <c r="R23" i="47" s="1"/>
  <c r="R24" i="47" s="1"/>
  <c r="AH7" i="47"/>
  <c r="Q17" i="47"/>
  <c r="Q23" i="47" s="1"/>
  <c r="Q24" i="47" s="1"/>
  <c r="AH9" i="47"/>
  <c r="Y17" i="47"/>
  <c r="Y23" i="47" s="1"/>
  <c r="Y24" i="47" s="1"/>
  <c r="AH15" i="47"/>
  <c r="S17" i="47"/>
  <c r="S23" i="47" s="1"/>
  <c r="S24" i="47" s="1"/>
  <c r="AH13" i="47"/>
  <c r="V17" i="47"/>
  <c r="V23" i="47" s="1"/>
  <c r="V24" i="47" s="1"/>
  <c r="V17" i="46"/>
  <c r="V23" i="46" s="1"/>
  <c r="V24" i="46" s="1"/>
  <c r="AH11" i="46"/>
  <c r="T17" i="46"/>
  <c r="T23" i="46" s="1"/>
  <c r="T24" i="46" s="1"/>
  <c r="X17" i="46"/>
  <c r="X23" i="46" s="1"/>
  <c r="X24" i="46" s="1"/>
  <c r="AH16" i="46"/>
  <c r="R17" i="46"/>
  <c r="R23" i="46" s="1"/>
  <c r="R24" i="46" s="1"/>
  <c r="AH12" i="46"/>
  <c r="S17" i="46"/>
  <c r="S23" i="46" s="1"/>
  <c r="S24" i="46" s="1"/>
  <c r="AH15" i="46"/>
  <c r="W17" i="46"/>
  <c r="W23" i="46" s="1"/>
  <c r="W24" i="46" s="1"/>
  <c r="U17" i="46"/>
  <c r="U23" i="46" s="1"/>
  <c r="U24" i="46" s="1"/>
  <c r="AH7" i="46"/>
  <c r="Q17" i="46"/>
  <c r="Q23" i="46" s="1"/>
  <c r="Q24" i="46" s="1"/>
  <c r="AH8" i="46"/>
  <c r="P17" i="46"/>
  <c r="AH12" i="45"/>
  <c r="W17" i="45"/>
  <c r="W23" i="45" s="1"/>
  <c r="W24" i="45" s="1"/>
  <c r="T17" i="45"/>
  <c r="T23" i="45" s="1"/>
  <c r="T24" i="45" s="1"/>
  <c r="X17" i="45"/>
  <c r="X23" i="45" s="1"/>
  <c r="X24" i="45" s="1"/>
  <c r="V17" i="45"/>
  <c r="V23" i="45" s="1"/>
  <c r="V24" i="45" s="1"/>
  <c r="Y17" i="45"/>
  <c r="Y23" i="45" s="1"/>
  <c r="Y24" i="45" s="1"/>
  <c r="AH15" i="45"/>
  <c r="AH11" i="45"/>
  <c r="AH10" i="45"/>
  <c r="AH7" i="45"/>
  <c r="Q17" i="45"/>
  <c r="Q23" i="45" s="1"/>
  <c r="Q24" i="45" s="1"/>
  <c r="P17" i="45"/>
  <c r="AH8" i="45"/>
  <c r="AH16" i="45"/>
  <c r="S17" i="45"/>
  <c r="S23" i="45" s="1"/>
  <c r="S24" i="45" s="1"/>
  <c r="R17" i="45"/>
  <c r="R23" i="45" s="1"/>
  <c r="R24" i="45" s="1"/>
  <c r="V17" i="44"/>
  <c r="V23" i="44" s="1"/>
  <c r="V24" i="44" s="1"/>
  <c r="AH8" i="44"/>
  <c r="P17" i="44"/>
  <c r="AH7" i="44"/>
  <c r="Q17" i="44"/>
  <c r="Q23" i="44" s="1"/>
  <c r="Q24" i="44" s="1"/>
  <c r="AH9" i="44"/>
  <c r="AH12" i="44"/>
  <c r="Y17" i="44"/>
  <c r="Y23" i="44" s="1"/>
  <c r="Y24" i="44" s="1"/>
  <c r="AH15" i="44"/>
  <c r="AH11" i="44"/>
  <c r="R17" i="44"/>
  <c r="R23" i="44" s="1"/>
  <c r="R24" i="44" s="1"/>
  <c r="S17" i="44"/>
  <c r="S23" i="44" s="1"/>
  <c r="S24" i="44" s="1"/>
  <c r="AH16" i="42"/>
  <c r="AH13" i="43"/>
  <c r="U17" i="43"/>
  <c r="U23" i="43" s="1"/>
  <c r="U24" i="43" s="1"/>
  <c r="AH11" i="43"/>
  <c r="S17" i="43"/>
  <c r="S23" i="43" s="1"/>
  <c r="S24" i="43" s="1"/>
  <c r="Q17" i="43"/>
  <c r="Q23" i="43" s="1"/>
  <c r="Q24" i="43" s="1"/>
  <c r="AH7" i="43"/>
  <c r="W17" i="43"/>
  <c r="W23" i="43" s="1"/>
  <c r="W24" i="43" s="1"/>
  <c r="T17" i="43"/>
  <c r="T23" i="43" s="1"/>
  <c r="T24" i="43" s="1"/>
  <c r="AH9" i="43"/>
  <c r="V17" i="43"/>
  <c r="V23" i="43" s="1"/>
  <c r="V24" i="43" s="1"/>
  <c r="P17" i="43"/>
  <c r="AH8" i="43"/>
  <c r="AH16" i="43"/>
  <c r="X17" i="43"/>
  <c r="X23" i="43" s="1"/>
  <c r="X24" i="43" s="1"/>
  <c r="AH12" i="42"/>
  <c r="Y17" i="42"/>
  <c r="Y23" i="42" s="1"/>
  <c r="Y24" i="42" s="1"/>
  <c r="U17" i="42"/>
  <c r="U23" i="42" s="1"/>
  <c r="U24" i="42" s="1"/>
  <c r="AH13" i="42"/>
  <c r="AH7" i="42"/>
  <c r="Q17" i="42"/>
  <c r="Q23" i="42" s="1"/>
  <c r="Q24" i="42" s="1"/>
  <c r="S17" i="42"/>
  <c r="S23" i="42" s="1"/>
  <c r="S24" i="42" s="1"/>
  <c r="W17" i="42"/>
  <c r="W23" i="42" s="1"/>
  <c r="W24" i="42" s="1"/>
  <c r="AH11" i="42"/>
  <c r="AH15" i="42"/>
  <c r="AH8" i="42"/>
  <c r="P17" i="42"/>
  <c r="R17" i="42"/>
  <c r="R23" i="42" s="1"/>
  <c r="R24" i="42" s="1"/>
  <c r="V17" i="42"/>
  <c r="V23" i="42" s="1"/>
  <c r="V24" i="42" s="1"/>
  <c r="P23" i="55" l="1"/>
  <c r="AH17" i="55"/>
  <c r="P23" i="54"/>
  <c r="AH17" i="54"/>
  <c r="P23" i="53"/>
  <c r="AH17" i="53"/>
  <c r="P23" i="52"/>
  <c r="AH17" i="52"/>
  <c r="P23" i="51"/>
  <c r="AH17" i="51"/>
  <c r="P23" i="50"/>
  <c r="AH17" i="50"/>
  <c r="P23" i="49"/>
  <c r="AH17" i="49"/>
  <c r="P23" i="48"/>
  <c r="AH17" i="48"/>
  <c r="P23" i="47"/>
  <c r="AH17" i="47"/>
  <c r="P23" i="46"/>
  <c r="AH17" i="46"/>
  <c r="P23" i="45"/>
  <c r="AH17" i="45"/>
  <c r="P23" i="44"/>
  <c r="AH17" i="44"/>
  <c r="P23" i="43"/>
  <c r="AH17" i="43"/>
  <c r="P23" i="42"/>
  <c r="AH17" i="42"/>
  <c r="P24" i="55" l="1"/>
  <c r="AH23" i="55"/>
  <c r="P24" i="54"/>
  <c r="AH23" i="54"/>
  <c r="P24" i="53"/>
  <c r="AH23" i="53"/>
  <c r="P24" i="52"/>
  <c r="AH23" i="52"/>
  <c r="P24" i="51"/>
  <c r="AH23" i="51"/>
  <c r="P24" i="50"/>
  <c r="AH23" i="50"/>
  <c r="P24" i="49"/>
  <c r="AH23" i="49"/>
  <c r="P24" i="48"/>
  <c r="AH23" i="48"/>
  <c r="P24" i="47"/>
  <c r="AH23" i="47"/>
  <c r="P24" i="46"/>
  <c r="AH23" i="46"/>
  <c r="P24" i="45"/>
  <c r="AH23" i="45"/>
  <c r="P24" i="44"/>
  <c r="AH23" i="44"/>
  <c r="P24" i="43"/>
  <c r="AH23" i="43"/>
  <c r="P24" i="42"/>
  <c r="AH23" i="42"/>
</calcChain>
</file>

<file path=xl/sharedStrings.xml><?xml version="1.0" encoding="utf-8"?>
<sst xmlns="http://schemas.openxmlformats.org/spreadsheetml/2006/main" count="1020" uniqueCount="61">
  <si>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</si>
  <si>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</si>
  <si>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</si>
  <si>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</si>
  <si>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</si>
  <si>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</si>
  <si>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</si>
  <si>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</si>
  <si>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</si>
  <si>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</si>
  <si>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</si>
  <si>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</si>
  <si>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</si>
  <si>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</si>
  <si>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</si>
  <si>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</si>
  <si>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</si>
  <si>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</si>
  <si>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</si>
  <si>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</si>
  <si>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</si>
  <si>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</si>
  <si>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</si>
  <si>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</si>
  <si>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</si>
  <si>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</si>
  <si>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</si>
  <si>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</si>
  <si>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</si>
  <si>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</si>
  <si>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</si>
  <si>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</si>
  <si>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</si>
  <si>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</si>
  <si>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</si>
  <si>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</si>
  <si>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</si>
  <si>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</si>
  <si>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</si>
  <si>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</si>
  <si>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</si>
  <si>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</si>
  <si>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</si>
  <si>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</si>
  <si>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</si>
  <si>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</si>
  <si>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თეზი-ოკამი და დოეს-გრაკალი (თეზი-ოკამის ს.ს.)</t>
  </si>
  <si>
    <t>თეზი-ოკამი და დოეს-გრაკალი (დოეს-გრაკალის ს.ს.)</t>
  </si>
  <si>
    <t>თეზი-ოკამი და დოეს-გრაკალი (სიონის ს.ს.)</t>
  </si>
  <si>
    <t>თეზი-ოკამი და დოეს-გრაკალი (დოესის ს.ს.)</t>
  </si>
  <si>
    <t>თეზი-ოკამი და დოეს-გრაკალი (სასირეთის ს.ს.)</t>
  </si>
  <si>
    <t>თეზი-ოკამი და დოეს-გრაკალი (ყარაღაჯის ს.ს.)</t>
  </si>
  <si>
    <t>თეზი-ოკამი და დოეს-გრაკალი (წაბლას ს.ს.)</t>
  </si>
  <si>
    <t>თეზი-ოკამი და დოეს-გრაკალი (ნიაბის ს.ს.)</t>
  </si>
  <si>
    <t>თეზი-ოკამი და დოეს-გრაკალი (ჩოჩეთის ს.ს.)</t>
  </si>
  <si>
    <t>თეზი-ოკამი და დოეს-გრაკალი (მეტეხის ს.ს.)</t>
  </si>
  <si>
    <t>თეზი-ოკამი და დოეს-გრაკალი (იდლეთის ს.ს.)</t>
  </si>
  <si>
    <t>თეზი-ოკამი და დოეს-გრაკალი (შუაუბნის ს.ს.)</t>
  </si>
  <si>
    <t>თეზი-ოკამი და დოეს-გრაკალი (კოდის ს.ს.)</t>
  </si>
  <si>
    <t>თეზი-ოკამი და დოეს-გრაკალი (თეძმის მ.ს.ს.)</t>
  </si>
  <si>
    <t>თეზი-ოკამი და დოეს-გრაკალი (კავთისხევის მ.ს.ს.)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</si>
</sst>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2E0E-925D-4269-B5C4-6DBF73454AE3}">
  <sheetPr>
    <tabColor rgb="FF00B050"/>
    <pageSetUpPr fitToPage="1"/>
  </sheetPr>
  <dimension ref="A1:AH24"/>
  <sheetViews>
    <sheetView tabSelected="1" view="pageBreakPreview" zoomScale="60" zoomScaleNormal="90" workbookViewId="0">
      <selection activeCell="B17" sqref="B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7.140625" style="1" customWidth="1"/>
    <col min="26" max="32" width="6.5703125" style="1" customWidth="1"/>
    <col min="33" max="33" width="11.28515625" style="2" customWidth="1"/>
    <col min="34" max="34" width="18.5703125" style="2" customWidth="1"/>
    <col min="35" max="16384" width="9.140625" style="1"/>
  </cols>
  <sheetData>
    <row r="1" spans="1:34" ht="19.5" x14ac:dyDescent="0.35">
      <c r="A1" s="78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91.67</v>
      </c>
      <c r="G7" s="34">
        <f>E7*F7</f>
        <v>87.355285493827154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113212.45000000001</v>
      </c>
      <c r="R7" s="38"/>
      <c r="S7" s="40"/>
      <c r="T7" s="38"/>
      <c r="U7" s="39">
        <f>G7*15*86.4</f>
        <v>113212.45000000001</v>
      </c>
      <c r="V7" s="38"/>
      <c r="W7" s="39">
        <f>G7*15*86.4</f>
        <v>113212.45000000001</v>
      </c>
      <c r="X7" s="38"/>
      <c r="Y7" s="39">
        <f>G7*15*86.4</f>
        <v>113212.45000000001</v>
      </c>
      <c r="Z7" s="41"/>
      <c r="AA7" s="42"/>
      <c r="AB7" s="41"/>
      <c r="AC7" s="42"/>
      <c r="AD7" s="41"/>
      <c r="AE7" s="42"/>
      <c r="AF7" s="41"/>
      <c r="AG7" s="61">
        <f>F7*H7</f>
        <v>366.68</v>
      </c>
      <c r="AH7" s="56">
        <f>I7+J7+K7+L7+M7+N7+O7+P7+Q7+R7+S7+T7+U7+V7+W7+X7+Y7+Z7+AA7+AB7+AC7+AD7+AE7+AF7</f>
        <v>452849.80000000005</v>
      </c>
    </row>
    <row r="8" spans="1:34" ht="32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241.56</v>
      </c>
      <c r="G8" s="21">
        <f t="shared" ref="G8:G16" si="3">E8*F8</f>
        <v>230.19027777777777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318215.03999999998</v>
      </c>
      <c r="Q8" s="15">
        <f>G8*15*86.4</f>
        <v>298326.60000000003</v>
      </c>
      <c r="R8" s="18"/>
      <c r="S8" s="15">
        <f>G8*15*86.4</f>
        <v>298326.60000000003</v>
      </c>
      <c r="T8" s="18"/>
      <c r="U8" s="17"/>
      <c r="V8" s="14">
        <f>G8*16*86.4</f>
        <v>318215.03999999998</v>
      </c>
      <c r="W8" s="17"/>
      <c r="X8" s="14">
        <f>G8*16*86.4</f>
        <v>318215.03999999998</v>
      </c>
      <c r="Y8" s="15">
        <f>G8*15*86.4</f>
        <v>298326.60000000003</v>
      </c>
      <c r="Z8" s="13"/>
      <c r="AA8" s="12"/>
      <c r="AB8" s="13"/>
      <c r="AC8" s="12"/>
      <c r="AD8" s="13"/>
      <c r="AE8" s="12"/>
      <c r="AF8" s="13"/>
      <c r="AG8" s="19">
        <f>F8*H8</f>
        <v>1449.3600000000001</v>
      </c>
      <c r="AH8" s="57">
        <f>I8+J8+K8+L8+M8+N8+O8+P8+Q8+R8+S8+T8+U8+V8+W8+X8+Y8+Z8+AA8+AB8+AC8+AD8+AE8+AF8</f>
        <v>1849624.9200000002</v>
      </c>
    </row>
    <row r="9" spans="1:34" ht="32.2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2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2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108.81</v>
      </c>
      <c r="G11" s="21">
        <f t="shared" si="3"/>
        <v>118.46520833333334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163766.304</v>
      </c>
      <c r="S11" s="17"/>
      <c r="T11" s="14">
        <f>G11*16*86.4</f>
        <v>163766.304</v>
      </c>
      <c r="U11" s="17"/>
      <c r="V11" s="14">
        <f>G11*16*86.4</f>
        <v>163766.304</v>
      </c>
      <c r="W11" s="17"/>
      <c r="X11" s="14">
        <f>G11*16*86.4</f>
        <v>163766.304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435.24</v>
      </c>
      <c r="AH11" s="57">
        <f t="shared" si="6"/>
        <v>655065.21600000001</v>
      </c>
    </row>
    <row r="12" spans="1:34" ht="32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29.36</v>
      </c>
      <c r="G12" s="21">
        <f t="shared" si="3"/>
        <v>27.978086419753083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38676.906666666662</v>
      </c>
      <c r="S12" s="17"/>
      <c r="T12" s="14">
        <f>G12*16*86.4</f>
        <v>38676.906666666662</v>
      </c>
      <c r="U12" s="17"/>
      <c r="V12" s="14">
        <f>G12*16*86.4</f>
        <v>38676.906666666662</v>
      </c>
      <c r="W12" s="15">
        <f>G12*15*86.4</f>
        <v>36259.599999999999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117.44</v>
      </c>
      <c r="AH12" s="57">
        <f t="shared" si="6"/>
        <v>152290.31999999998</v>
      </c>
    </row>
    <row r="13" spans="1:34" ht="32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0.16</v>
      </c>
      <c r="G13" s="21">
        <f t="shared" si="3"/>
        <v>0.17419753086419754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225.76000000000002</v>
      </c>
      <c r="R13" s="18"/>
      <c r="S13" s="15">
        <f>G13*15*86.4</f>
        <v>225.76000000000002</v>
      </c>
      <c r="T13" s="18"/>
      <c r="U13" s="17"/>
      <c r="V13" s="14">
        <f>G13*16*86.4</f>
        <v>240.81066666666669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0.48</v>
      </c>
      <c r="AH13" s="57">
        <f t="shared" si="6"/>
        <v>692.33066666666673</v>
      </c>
    </row>
    <row r="14" spans="1:34" ht="32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27.01</v>
      </c>
      <c r="G15" s="21">
        <f t="shared" si="3"/>
        <v>29.406720679012349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40651.850666666673</v>
      </c>
      <c r="Q15" s="15">
        <f>G15*15*86.4</f>
        <v>38111.110000000008</v>
      </c>
      <c r="R15" s="18"/>
      <c r="S15" s="15">
        <f>G15*15*86.4</f>
        <v>38111.110000000008</v>
      </c>
      <c r="T15" s="18"/>
      <c r="U15" s="39">
        <f>G15*15*86.4</f>
        <v>38111.110000000008</v>
      </c>
      <c r="V15" s="18"/>
      <c r="W15" s="15">
        <f>G15*15*86.4</f>
        <v>38111.110000000008</v>
      </c>
      <c r="X15" s="18"/>
      <c r="Y15" s="15">
        <f>G15*15*86.4</f>
        <v>38111.110000000008</v>
      </c>
      <c r="Z15" s="13"/>
      <c r="AA15" s="12"/>
      <c r="AB15" s="13"/>
      <c r="AC15" s="12"/>
      <c r="AD15" s="13"/>
      <c r="AE15" s="12"/>
      <c r="AF15" s="13"/>
      <c r="AG15" s="19">
        <f t="shared" si="5"/>
        <v>162.06</v>
      </c>
      <c r="AH15" s="57">
        <f t="shared" si="6"/>
        <v>231207.40066666674</v>
      </c>
    </row>
    <row r="16" spans="1:34" ht="32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43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358866.89066666667</v>
      </c>
      <c r="Q17" s="60">
        <f t="shared" si="7"/>
        <v>449875.92000000004</v>
      </c>
      <c r="R17" s="59">
        <f t="shared" si="7"/>
        <v>202443.21066666668</v>
      </c>
      <c r="S17" s="60">
        <f t="shared" si="7"/>
        <v>336663.47000000003</v>
      </c>
      <c r="T17" s="59">
        <f t="shared" si="7"/>
        <v>202443.21066666668</v>
      </c>
      <c r="U17" s="60">
        <f t="shared" si="7"/>
        <v>151323.56000000003</v>
      </c>
      <c r="V17" s="59">
        <f t="shared" si="7"/>
        <v>520899.06133333332</v>
      </c>
      <c r="W17" s="60">
        <f t="shared" si="7"/>
        <v>187583.16000000003</v>
      </c>
      <c r="X17" s="59">
        <f t="shared" si="7"/>
        <v>481981.34399999998</v>
      </c>
      <c r="Y17" s="60">
        <f t="shared" si="7"/>
        <v>449650.16000000003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2531.2600000000002</v>
      </c>
      <c r="AH17" s="59">
        <f>I17+J17+K17+L17+M17+N17+O17+P17+Q17+R17+S17+T17+U17+V17+W17+X17+Y17+Z17+AA17+AB17+AC17+AD17+AE17+AF17</f>
        <v>3341729.9873333336</v>
      </c>
    </row>
    <row r="18" spans="1:34" ht="32.2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2.2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627988.01422100898</v>
      </c>
      <c r="Q23" s="5">
        <f t="shared" si="20"/>
        <v>787246.44985169452</v>
      </c>
      <c r="R23" s="6">
        <f t="shared" si="20"/>
        <v>354259.23417708604</v>
      </c>
      <c r="S23" s="5">
        <f t="shared" si="20"/>
        <v>589133.8250605911</v>
      </c>
      <c r="T23" s="6">
        <f t="shared" si="20"/>
        <v>354259.23417708604</v>
      </c>
      <c r="U23" s="5">
        <f t="shared" si="20"/>
        <v>264803.98281579482</v>
      </c>
      <c r="V23" s="6">
        <f t="shared" si="20"/>
        <v>911531.19901537895</v>
      </c>
      <c r="W23" s="5">
        <f t="shared" si="20"/>
        <v>328255.34819014632</v>
      </c>
      <c r="X23" s="6">
        <f t="shared" si="20"/>
        <v>843428.34343911603</v>
      </c>
      <c r="Y23" s="5">
        <f t="shared" si="20"/>
        <v>786851.38812329946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5847757.0190712027</v>
      </c>
    </row>
    <row r="24" spans="1:34" ht="32.2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0.48455865294830941</v>
      </c>
      <c r="Q24" s="65">
        <f t="shared" si="21"/>
        <v>0.60744324834235686</v>
      </c>
      <c r="R24" s="43">
        <f t="shared" si="21"/>
        <v>0.2733481745193565</v>
      </c>
      <c r="S24" s="65">
        <f t="shared" si="21"/>
        <v>0.4545785687195919</v>
      </c>
      <c r="T24" s="43">
        <f t="shared" si="21"/>
        <v>0.2733481745193565</v>
      </c>
      <c r="U24" s="65">
        <f t="shared" si="21"/>
        <v>0.20432406081465651</v>
      </c>
      <c r="V24" s="43">
        <f t="shared" si="21"/>
        <v>0.70334197454890346</v>
      </c>
      <c r="W24" s="65">
        <f t="shared" si="21"/>
        <v>0.25328344767758204</v>
      </c>
      <c r="X24" s="43">
        <f t="shared" si="21"/>
        <v>0.65079347487586114</v>
      </c>
      <c r="Y24" s="65">
        <f t="shared" si="21"/>
        <v>0.60713841676180513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EAD8-C755-48D0-ADDB-79A16FEB02C0}">
  <sheetPr>
    <tabColor rgb="FF00B050"/>
    <pageSetUpPr fitToPage="1"/>
  </sheetPr>
  <dimension ref="A1:AH24"/>
  <sheetViews>
    <sheetView view="pageBreakPreview" zoomScale="60" zoomScaleNormal="90" workbookViewId="0">
      <selection activeCell="Q14" sqref="Q1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1" width="13" style="1" customWidth="1"/>
    <col min="22" max="22" width="14.42578125" style="1" customWidth="1"/>
    <col min="23" max="26" width="13" style="1" customWidth="1"/>
    <col min="27" max="32" width="6.57031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2.27</v>
      </c>
      <c r="G7" s="34">
        <f>E7*F7</f>
        <v>2.1631558641975306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2803.4500000000003</v>
      </c>
      <c r="R7" s="38"/>
      <c r="S7" s="40"/>
      <c r="T7" s="38"/>
      <c r="U7" s="39">
        <f>G7*15*86.4</f>
        <v>2803.4500000000003</v>
      </c>
      <c r="V7" s="38"/>
      <c r="W7" s="39">
        <f>G7*15*86.4</f>
        <v>2803.4500000000003</v>
      </c>
      <c r="X7" s="38"/>
      <c r="Y7" s="39">
        <f>G7*15*86.4</f>
        <v>2803.4500000000003</v>
      </c>
      <c r="Z7" s="41"/>
      <c r="AA7" s="42"/>
      <c r="AB7" s="41"/>
      <c r="AC7" s="42"/>
      <c r="AD7" s="41"/>
      <c r="AE7" s="42"/>
      <c r="AF7" s="41"/>
      <c r="AG7" s="61">
        <f>F7*H7</f>
        <v>9.08</v>
      </c>
      <c r="AH7" s="56">
        <f>I7+J7+K7+L7+M7+N7+O7+P7+Q7+R7+S7+T7+U7+V7+W7+X7+Y7+Z7+AA7+AB7+AC7+AD7+AE7+AF7</f>
        <v>11213.800000000001</v>
      </c>
    </row>
    <row r="8" spans="1:34" ht="32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36.72</v>
      </c>
      <c r="G8" s="21">
        <f t="shared" ref="G8:G16" si="3">E8*F8</f>
        <v>34.991666666666667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48372.480000000003</v>
      </c>
      <c r="Q8" s="15">
        <f>G8*15*86.4</f>
        <v>45349.200000000004</v>
      </c>
      <c r="R8" s="18"/>
      <c r="S8" s="15">
        <f>G8*15*86.4</f>
        <v>45349.200000000004</v>
      </c>
      <c r="T8" s="18"/>
      <c r="U8" s="17"/>
      <c r="V8" s="14">
        <f>G8*16*86.4</f>
        <v>48372.480000000003</v>
      </c>
      <c r="W8" s="17"/>
      <c r="X8" s="14">
        <f>G8*16*86.4</f>
        <v>48372.480000000003</v>
      </c>
      <c r="Y8" s="15">
        <f>G8*15*86.4</f>
        <v>45349.200000000004</v>
      </c>
      <c r="Z8" s="13"/>
      <c r="AA8" s="12"/>
      <c r="AB8" s="13"/>
      <c r="AC8" s="12"/>
      <c r="AD8" s="13"/>
      <c r="AE8" s="12"/>
      <c r="AF8" s="13"/>
      <c r="AG8" s="19">
        <f>F8*H8</f>
        <v>220.32</v>
      </c>
      <c r="AH8" s="57">
        <f>I8+J8+K8+L8+M8+N8+O8+P8+Q8+R8+S8+T8+U8+V8+W8+X8+Y8+Z8+AA8+AB8+AC8+AD8+AE8+AF8</f>
        <v>281165.04000000004</v>
      </c>
    </row>
    <row r="9" spans="1:34" ht="32.2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2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0.5</v>
      </c>
      <c r="G10" s="21">
        <f t="shared" si="3"/>
        <v>0.54436728395061729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752.53333333333342</v>
      </c>
      <c r="Q10" s="17"/>
      <c r="R10" s="14">
        <f>G10*16*86.4</f>
        <v>752.53333333333342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1</v>
      </c>
      <c r="AH10" s="57">
        <f t="shared" si="6"/>
        <v>1505.0666666666668</v>
      </c>
    </row>
    <row r="11" spans="1:34" ht="32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26.51</v>
      </c>
      <c r="G11" s="21">
        <f t="shared" si="3"/>
        <v>28.862353395061731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39899.31733333334</v>
      </c>
      <c r="S11" s="17"/>
      <c r="T11" s="14">
        <f>G11*16*86.4</f>
        <v>39899.31733333334</v>
      </c>
      <c r="U11" s="17"/>
      <c r="V11" s="14">
        <f>G11*16*86.4</f>
        <v>39899.31733333334</v>
      </c>
      <c r="W11" s="17"/>
      <c r="X11" s="14">
        <f>G11*16*86.4</f>
        <v>39899.31733333334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106.04</v>
      </c>
      <c r="AH11" s="57">
        <f t="shared" si="6"/>
        <v>159597.26933333336</v>
      </c>
    </row>
    <row r="12" spans="1:34" ht="32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12.53</v>
      </c>
      <c r="G12" s="21">
        <f t="shared" si="3"/>
        <v>11.940239197530863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16506.186666666665</v>
      </c>
      <c r="S12" s="17"/>
      <c r="T12" s="14">
        <f>G12*16*86.4</f>
        <v>16506.186666666665</v>
      </c>
      <c r="U12" s="17"/>
      <c r="V12" s="14">
        <f>G12*16*86.4</f>
        <v>16506.186666666665</v>
      </c>
      <c r="W12" s="15">
        <f>G12*15*86.4</f>
        <v>15474.55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50.12</v>
      </c>
      <c r="AH12" s="57">
        <f t="shared" si="6"/>
        <v>64993.11</v>
      </c>
    </row>
    <row r="13" spans="1:34" ht="32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0.1</v>
      </c>
      <c r="G13" s="21">
        <f t="shared" si="3"/>
        <v>0.10887345679012346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141.10000000000002</v>
      </c>
      <c r="R13" s="18"/>
      <c r="S13" s="15">
        <f>G13*15*86.4</f>
        <v>141.10000000000002</v>
      </c>
      <c r="T13" s="18"/>
      <c r="U13" s="17"/>
      <c r="V13" s="14">
        <f>G13*16*86.4</f>
        <v>150.50666666666669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0.30000000000000004</v>
      </c>
      <c r="AH13" s="57">
        <f t="shared" si="6"/>
        <v>432.70666666666671</v>
      </c>
    </row>
    <row r="14" spans="1:34" ht="32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3.33</v>
      </c>
      <c r="G15" s="21">
        <f t="shared" si="3"/>
        <v>3.6254861111111114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5011.8720000000003</v>
      </c>
      <c r="Q15" s="15">
        <f>G15*15*86.4</f>
        <v>4698.630000000001</v>
      </c>
      <c r="R15" s="18"/>
      <c r="S15" s="15">
        <f>G15*15*86.4</f>
        <v>4698.630000000001</v>
      </c>
      <c r="T15" s="18"/>
      <c r="U15" s="39">
        <f>G15*15*86.4</f>
        <v>4698.630000000001</v>
      </c>
      <c r="V15" s="18"/>
      <c r="W15" s="15">
        <f>G15*15*86.4</f>
        <v>4698.630000000001</v>
      </c>
      <c r="X15" s="18"/>
      <c r="Y15" s="15">
        <f>G15*15*86.4</f>
        <v>4698.630000000001</v>
      </c>
      <c r="Z15" s="13"/>
      <c r="AA15" s="12"/>
      <c r="AB15" s="13"/>
      <c r="AC15" s="12"/>
      <c r="AD15" s="13"/>
      <c r="AE15" s="12"/>
      <c r="AF15" s="13"/>
      <c r="AG15" s="19">
        <f t="shared" si="5"/>
        <v>19.98</v>
      </c>
      <c r="AH15" s="57">
        <f t="shared" si="6"/>
        <v>28505.022000000004</v>
      </c>
    </row>
    <row r="16" spans="1:34" ht="32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2.2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54136.885333333339</v>
      </c>
      <c r="Q17" s="60">
        <f t="shared" si="7"/>
        <v>52992.380000000005</v>
      </c>
      <c r="R17" s="59">
        <f t="shared" si="7"/>
        <v>57158.037333333341</v>
      </c>
      <c r="S17" s="60">
        <f t="shared" si="7"/>
        <v>50188.930000000008</v>
      </c>
      <c r="T17" s="59">
        <f t="shared" si="7"/>
        <v>56405.504000000001</v>
      </c>
      <c r="U17" s="60">
        <f t="shared" si="7"/>
        <v>7502.0800000000017</v>
      </c>
      <c r="V17" s="59">
        <f t="shared" si="7"/>
        <v>104928.49066666668</v>
      </c>
      <c r="W17" s="60">
        <f t="shared" si="7"/>
        <v>22976.63</v>
      </c>
      <c r="X17" s="59">
        <f t="shared" si="7"/>
        <v>88271.79733333335</v>
      </c>
      <c r="Y17" s="60">
        <f t="shared" si="7"/>
        <v>52851.28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406.84000000000003</v>
      </c>
      <c r="AH17" s="59">
        <f>I17+J17+K17+L17+M17+N17+O17+P17+Q17+R17+S17+T17+U17+V17+W17+X17+Y17+Z17+AA17+AB17+AC17+AD17+AE17+AF17</f>
        <v>547412.01466666674</v>
      </c>
    </row>
    <row r="18" spans="1:34" ht="32.2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2.2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94735.167831821134</v>
      </c>
      <c r="Q23" s="5">
        <f t="shared" si="20"/>
        <v>92732.376127604119</v>
      </c>
      <c r="R23" s="6">
        <f t="shared" si="20"/>
        <v>100021.93931863987</v>
      </c>
      <c r="S23" s="5">
        <f t="shared" si="20"/>
        <v>87826.565521344659</v>
      </c>
      <c r="T23" s="6">
        <f t="shared" si="20"/>
        <v>98705.066890656322</v>
      </c>
      <c r="U23" s="5">
        <f t="shared" si="20"/>
        <v>13128.032828481688</v>
      </c>
      <c r="V23" s="6">
        <f t="shared" si="20"/>
        <v>183616.36640972027</v>
      </c>
      <c r="W23" s="5">
        <f t="shared" si="20"/>
        <v>40207.242915015187</v>
      </c>
      <c r="X23" s="6">
        <f t="shared" si="20"/>
        <v>154468.50116515451</v>
      </c>
      <c r="Y23" s="5">
        <f t="shared" si="20"/>
        <v>92485.462547357194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957926.72155579494</v>
      </c>
    </row>
    <row r="24" spans="1:34" ht="32.2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7.309812332702248E-2</v>
      </c>
      <c r="Q24" s="65">
        <f t="shared" si="21"/>
        <v>7.1552759357719223E-2</v>
      </c>
      <c r="R24" s="43">
        <f t="shared" si="21"/>
        <v>7.7177422313765329E-2</v>
      </c>
      <c r="S24" s="65">
        <f t="shared" si="21"/>
        <v>6.7767411667704211E-2</v>
      </c>
      <c r="T24" s="43">
        <f t="shared" si="21"/>
        <v>7.6161317045259511E-2</v>
      </c>
      <c r="U24" s="65">
        <f t="shared" si="21"/>
        <v>1.0129654960248216E-2</v>
      </c>
      <c r="V24" s="43">
        <f t="shared" si="21"/>
        <v>0.14167929506922861</v>
      </c>
      <c r="W24" s="65">
        <f t="shared" si="21"/>
        <v>3.102410718751172E-2</v>
      </c>
      <c r="X24" s="43">
        <f t="shared" si="21"/>
        <v>0.11918865830644639</v>
      </c>
      <c r="Y24" s="65">
        <f t="shared" si="21"/>
        <v>7.1362239619874382E-2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A7FF-CB0F-461E-8251-FADE1355CF33}">
  <sheetPr>
    <tabColor rgb="FF00B050"/>
    <pageSetUpPr fitToPage="1"/>
  </sheetPr>
  <dimension ref="A1:AH24"/>
  <sheetViews>
    <sheetView view="pageBreakPreview" zoomScale="60" zoomScaleNormal="90" workbookViewId="0">
      <selection activeCell="E19" sqref="E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6" width="11.42578125" style="1" customWidth="1"/>
    <col min="27" max="32" width="6.57031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</v>
      </c>
      <c r="G7" s="34">
        <f>E7*F7</f>
        <v>0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0</v>
      </c>
      <c r="R7" s="38"/>
      <c r="S7" s="40"/>
      <c r="T7" s="38"/>
      <c r="U7" s="39">
        <f>G7*15*86.4</f>
        <v>0</v>
      </c>
      <c r="V7" s="38"/>
      <c r="W7" s="39">
        <f>G7*15*86.4</f>
        <v>0</v>
      </c>
      <c r="X7" s="38"/>
      <c r="Y7" s="39">
        <f>G7*15*86.4</f>
        <v>0</v>
      </c>
      <c r="Z7" s="41"/>
      <c r="AA7" s="42"/>
      <c r="AB7" s="41"/>
      <c r="AC7" s="42"/>
      <c r="AD7" s="41"/>
      <c r="AE7" s="42"/>
      <c r="AF7" s="41"/>
      <c r="AG7" s="61">
        <f>F7*H7</f>
        <v>0</v>
      </c>
      <c r="AH7" s="56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3.11</v>
      </c>
      <c r="G8" s="21">
        <f t="shared" ref="G8:G16" si="3">E8*F8</f>
        <v>2.9636188271604937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4096.9066666666668</v>
      </c>
      <c r="Q8" s="15">
        <f>G8*15*86.4</f>
        <v>3840.85</v>
      </c>
      <c r="R8" s="18"/>
      <c r="S8" s="15">
        <f>G8*15*86.4</f>
        <v>3840.85</v>
      </c>
      <c r="T8" s="18"/>
      <c r="U8" s="17"/>
      <c r="V8" s="14">
        <f>G8*16*86.4</f>
        <v>4096.9066666666668</v>
      </c>
      <c r="W8" s="17"/>
      <c r="X8" s="14">
        <f>G8*16*86.4</f>
        <v>4096.9066666666668</v>
      </c>
      <c r="Y8" s="15">
        <f>G8*15*86.4</f>
        <v>3840.85</v>
      </c>
      <c r="Z8" s="13"/>
      <c r="AA8" s="12"/>
      <c r="AB8" s="13"/>
      <c r="AC8" s="12"/>
      <c r="AD8" s="13"/>
      <c r="AE8" s="12"/>
      <c r="AF8" s="13"/>
      <c r="AG8" s="19">
        <f>F8*H8</f>
        <v>18.66</v>
      </c>
      <c r="AH8" s="57">
        <f>I8+J8+K8+L8+M8+N8+O8+P8+Q8+R8+S8+T8+U8+V8+W8+X8+Y8+Z8+AA8+AB8+AC8+AD8+AE8+AF8</f>
        <v>23813.269999999997</v>
      </c>
    </row>
    <row r="9" spans="1:34" ht="36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6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4.95</v>
      </c>
      <c r="G11" s="21">
        <f t="shared" si="3"/>
        <v>5.3892361111111109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7450.08</v>
      </c>
      <c r="S11" s="17"/>
      <c r="T11" s="14">
        <f>G11*16*86.4</f>
        <v>7450.08</v>
      </c>
      <c r="U11" s="17"/>
      <c r="V11" s="14">
        <f>G11*16*86.4</f>
        <v>7450.08</v>
      </c>
      <c r="W11" s="17"/>
      <c r="X11" s="14">
        <f>G11*16*86.4</f>
        <v>7450.08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19.8</v>
      </c>
      <c r="AH11" s="57">
        <f t="shared" si="6"/>
        <v>29800.32</v>
      </c>
    </row>
    <row r="12" spans="1:34" ht="36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2.71</v>
      </c>
      <c r="G12" s="21">
        <f t="shared" si="3"/>
        <v>2.5824459876543209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3569.9733333333334</v>
      </c>
      <c r="S12" s="17"/>
      <c r="T12" s="14">
        <f>G12*16*86.4</f>
        <v>3569.9733333333334</v>
      </c>
      <c r="U12" s="17"/>
      <c r="V12" s="14">
        <f>G12*16*86.4</f>
        <v>3569.9733333333334</v>
      </c>
      <c r="W12" s="15">
        <f>G12*15*86.4</f>
        <v>3346.85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10.84</v>
      </c>
      <c r="AH12" s="57">
        <f t="shared" si="6"/>
        <v>14056.77</v>
      </c>
    </row>
    <row r="13" spans="1:34" ht="36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6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6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0.08</v>
      </c>
      <c r="G15" s="21">
        <f t="shared" si="3"/>
        <v>8.7098765432098768E-2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120.40533333333335</v>
      </c>
      <c r="Q15" s="15">
        <f>G15*15*86.4</f>
        <v>112.88000000000001</v>
      </c>
      <c r="R15" s="18"/>
      <c r="S15" s="15">
        <f>G15*15*86.4</f>
        <v>112.88000000000001</v>
      </c>
      <c r="T15" s="18"/>
      <c r="U15" s="39">
        <f>G15*15*86.4</f>
        <v>112.88000000000001</v>
      </c>
      <c r="V15" s="18"/>
      <c r="W15" s="15">
        <f>G15*15*86.4</f>
        <v>112.88000000000001</v>
      </c>
      <c r="X15" s="18"/>
      <c r="Y15" s="15">
        <f>G15*15*86.4</f>
        <v>112.88000000000001</v>
      </c>
      <c r="Z15" s="13"/>
      <c r="AA15" s="12"/>
      <c r="AB15" s="13"/>
      <c r="AC15" s="12"/>
      <c r="AD15" s="13"/>
      <c r="AE15" s="12"/>
      <c r="AF15" s="13"/>
      <c r="AG15" s="19">
        <f t="shared" si="5"/>
        <v>0.48</v>
      </c>
      <c r="AH15" s="57">
        <f t="shared" si="6"/>
        <v>684.80533333333335</v>
      </c>
    </row>
    <row r="16" spans="1:34" ht="36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6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4217.3119999999999</v>
      </c>
      <c r="Q17" s="60">
        <f t="shared" si="7"/>
        <v>3953.73</v>
      </c>
      <c r="R17" s="59">
        <f t="shared" si="7"/>
        <v>11020.053333333333</v>
      </c>
      <c r="S17" s="60">
        <f t="shared" si="7"/>
        <v>3953.73</v>
      </c>
      <c r="T17" s="59">
        <f t="shared" si="7"/>
        <v>11020.053333333333</v>
      </c>
      <c r="U17" s="60">
        <f t="shared" si="7"/>
        <v>112.88000000000001</v>
      </c>
      <c r="V17" s="59">
        <f t="shared" si="7"/>
        <v>15116.960000000001</v>
      </c>
      <c r="W17" s="60">
        <f t="shared" si="7"/>
        <v>3459.73</v>
      </c>
      <c r="X17" s="59">
        <f t="shared" si="7"/>
        <v>11546.986666666668</v>
      </c>
      <c r="Y17" s="60">
        <f t="shared" si="7"/>
        <v>3953.73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49.779999999999994</v>
      </c>
      <c r="AH17" s="59">
        <f>I17+J17+K17+L17+M17+N17+O17+P17+Q17+R17+S17+T17+U17+V17+W17+X17+Y17+Z17+AA17+AB17+AC17+AD17+AE17+AF17</f>
        <v>68355.165333333323</v>
      </c>
    </row>
    <row r="18" spans="1:34" ht="36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6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7379.9546770961852</v>
      </c>
      <c r="Q23" s="5">
        <f t="shared" si="20"/>
        <v>6918.7075097776733</v>
      </c>
      <c r="R23" s="6">
        <f t="shared" si="20"/>
        <v>19284.201439016782</v>
      </c>
      <c r="S23" s="5">
        <f t="shared" si="20"/>
        <v>6918.7075097776733</v>
      </c>
      <c r="T23" s="6">
        <f t="shared" si="20"/>
        <v>19284.201439016782</v>
      </c>
      <c r="U23" s="5">
        <f t="shared" si="20"/>
        <v>197.53086419753092</v>
      </c>
      <c r="V23" s="6">
        <f t="shared" si="20"/>
        <v>26453.456527635601</v>
      </c>
      <c r="W23" s="5">
        <f t="shared" si="20"/>
        <v>6054.2474910535393</v>
      </c>
      <c r="X23" s="6">
        <f t="shared" si="20"/>
        <v>20206.292125655858</v>
      </c>
      <c r="Y23" s="5">
        <f t="shared" si="20"/>
        <v>6918.7075097776733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119616.0070930053</v>
      </c>
    </row>
    <row r="24" spans="1:34" ht="36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5.694409473068044E-3</v>
      </c>
      <c r="Q24" s="65">
        <f t="shared" si="21"/>
        <v>5.3385088810012915E-3</v>
      </c>
      <c r="R24" s="43">
        <f t="shared" si="21"/>
        <v>1.4879785060969739E-2</v>
      </c>
      <c r="S24" s="65">
        <f t="shared" si="21"/>
        <v>5.3385088810012915E-3</v>
      </c>
      <c r="T24" s="43">
        <f t="shared" si="21"/>
        <v>1.4879785060969739E-2</v>
      </c>
      <c r="U24" s="65">
        <f t="shared" si="21"/>
        <v>1.5241579027587261E-4</v>
      </c>
      <c r="V24" s="43">
        <f t="shared" si="21"/>
        <v>2.0411617691076852E-2</v>
      </c>
      <c r="W24" s="65">
        <f t="shared" si="21"/>
        <v>4.6714872616153849E-3</v>
      </c>
      <c r="X24" s="43">
        <f t="shared" si="21"/>
        <v>1.5591274788314706E-2</v>
      </c>
      <c r="Y24" s="65">
        <f t="shared" si="21"/>
        <v>5.3385088810012915E-3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E04E-BA85-400F-9676-F997A081512C}">
  <sheetPr>
    <tabColor rgb="FF00B050"/>
    <pageSetUpPr fitToPage="1"/>
  </sheetPr>
  <dimension ref="A1:AH24"/>
  <sheetViews>
    <sheetView view="pageBreakPreview" zoomScale="60" zoomScaleNormal="90" workbookViewId="0">
      <selection activeCell="D19" sqref="D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2" style="1" customWidth="1"/>
    <col min="26" max="32" width="6.57031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0.24</v>
      </c>
      <c r="G7" s="34">
        <f>E7*F7</f>
        <v>0.22870370370370369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296.39999999999998</v>
      </c>
      <c r="R7" s="38"/>
      <c r="S7" s="40"/>
      <c r="T7" s="38"/>
      <c r="U7" s="39">
        <f>G7*15*86.4</f>
        <v>296.39999999999998</v>
      </c>
      <c r="V7" s="38"/>
      <c r="W7" s="39">
        <f>G7*15*86.4</f>
        <v>296.39999999999998</v>
      </c>
      <c r="X7" s="38"/>
      <c r="Y7" s="39">
        <f>G7*15*86.4</f>
        <v>296.39999999999998</v>
      </c>
      <c r="Z7" s="41"/>
      <c r="AA7" s="42"/>
      <c r="AB7" s="41"/>
      <c r="AC7" s="42"/>
      <c r="AD7" s="41"/>
      <c r="AE7" s="42"/>
      <c r="AF7" s="41"/>
      <c r="AG7" s="61">
        <f>F7*H7</f>
        <v>0.96</v>
      </c>
      <c r="AH7" s="56">
        <f>I7+J7+K7+L7+M7+N7+O7+P7+Q7+R7+S7+T7+U7+V7+W7+X7+Y7+Z7+AA7+AB7+AC7+AD7+AE7+AF7</f>
        <v>1185.5999999999999</v>
      </c>
    </row>
    <row r="8" spans="1:34" ht="37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4.82</v>
      </c>
      <c r="G8" s="21">
        <f t="shared" ref="G8:G16" si="3">E8*F8</f>
        <v>4.5931327160493831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6349.546666666668</v>
      </c>
      <c r="Q8" s="15">
        <f>G8*15*86.4</f>
        <v>5952.7000000000007</v>
      </c>
      <c r="R8" s="18"/>
      <c r="S8" s="15">
        <f>G8*15*86.4</f>
        <v>5952.7000000000007</v>
      </c>
      <c r="T8" s="18"/>
      <c r="U8" s="17"/>
      <c r="V8" s="14">
        <f>G8*16*86.4</f>
        <v>6349.546666666668</v>
      </c>
      <c r="W8" s="17"/>
      <c r="X8" s="14">
        <f>G8*16*86.4</f>
        <v>6349.546666666668</v>
      </c>
      <c r="Y8" s="15">
        <f>G8*15*86.4</f>
        <v>5952.7000000000007</v>
      </c>
      <c r="Z8" s="13"/>
      <c r="AA8" s="12"/>
      <c r="AB8" s="13"/>
      <c r="AC8" s="12"/>
      <c r="AD8" s="13"/>
      <c r="AE8" s="12"/>
      <c r="AF8" s="13"/>
      <c r="AG8" s="19">
        <f>F8*H8</f>
        <v>28.92</v>
      </c>
      <c r="AH8" s="57">
        <f>I8+J8+K8+L8+M8+N8+O8+P8+Q8+R8+S8+T8+U8+V8+W8+X8+Y8+Z8+AA8+AB8+AC8+AD8+AE8+AF8</f>
        <v>36906.740000000005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7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2.31</v>
      </c>
      <c r="G11" s="21">
        <f t="shared" si="3"/>
        <v>2.514976851851852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3476.7040000000006</v>
      </c>
      <c r="S11" s="17"/>
      <c r="T11" s="14">
        <f>G11*16*86.4</f>
        <v>3476.7040000000006</v>
      </c>
      <c r="U11" s="17"/>
      <c r="V11" s="14">
        <f>G11*16*86.4</f>
        <v>3476.7040000000006</v>
      </c>
      <c r="W11" s="17"/>
      <c r="X11" s="14">
        <f>G11*16*86.4</f>
        <v>3476.7040000000006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9.24</v>
      </c>
      <c r="AH11" s="57">
        <f t="shared" si="6"/>
        <v>13906.816000000003</v>
      </c>
    </row>
    <row r="12" spans="1:34" ht="37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3.56</v>
      </c>
      <c r="G12" s="21">
        <f t="shared" si="3"/>
        <v>3.3924382716049384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4689.7066666666669</v>
      </c>
      <c r="S12" s="17"/>
      <c r="T12" s="14">
        <f>G12*16*86.4</f>
        <v>4689.7066666666669</v>
      </c>
      <c r="U12" s="17"/>
      <c r="V12" s="14">
        <f>G12*16*86.4</f>
        <v>4689.7066666666669</v>
      </c>
      <c r="W12" s="15">
        <f>G12*15*86.4</f>
        <v>4396.6000000000004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14.24</v>
      </c>
      <c r="AH12" s="57">
        <f t="shared" si="6"/>
        <v>18465.72</v>
      </c>
    </row>
    <row r="13" spans="1:34" ht="37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0.06</v>
      </c>
      <c r="G13" s="21">
        <f t="shared" si="3"/>
        <v>6.5324074074074076E-2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84.660000000000011</v>
      </c>
      <c r="R13" s="18"/>
      <c r="S13" s="15">
        <f>G13*15*86.4</f>
        <v>84.660000000000011</v>
      </c>
      <c r="T13" s="18"/>
      <c r="U13" s="17"/>
      <c r="V13" s="14">
        <f>G13*16*86.4</f>
        <v>90.304000000000002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0.18</v>
      </c>
      <c r="AH13" s="57">
        <f t="shared" si="6"/>
        <v>259.62400000000002</v>
      </c>
    </row>
    <row r="14" spans="1:34" ht="37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0.66</v>
      </c>
      <c r="G15" s="21">
        <f t="shared" si="3"/>
        <v>0.71856481481481482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993.34400000000005</v>
      </c>
      <c r="Q15" s="15">
        <f>G15*15*86.4</f>
        <v>931.26</v>
      </c>
      <c r="R15" s="18"/>
      <c r="S15" s="15">
        <f>G15*15*86.4</f>
        <v>931.26</v>
      </c>
      <c r="T15" s="18"/>
      <c r="U15" s="39">
        <f>G15*15*86.4</f>
        <v>931.26</v>
      </c>
      <c r="V15" s="18"/>
      <c r="W15" s="15">
        <f>G15*15*86.4</f>
        <v>931.26</v>
      </c>
      <c r="X15" s="18"/>
      <c r="Y15" s="15">
        <f>G15*15*86.4</f>
        <v>931.26</v>
      </c>
      <c r="Z15" s="13"/>
      <c r="AA15" s="12"/>
      <c r="AB15" s="13"/>
      <c r="AC15" s="12"/>
      <c r="AD15" s="13"/>
      <c r="AE15" s="12"/>
      <c r="AF15" s="13"/>
      <c r="AG15" s="19">
        <f t="shared" si="5"/>
        <v>3.96</v>
      </c>
      <c r="AH15" s="57">
        <f t="shared" si="6"/>
        <v>5649.6440000000002</v>
      </c>
    </row>
    <row r="16" spans="1:34" ht="37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42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7342.890666666668</v>
      </c>
      <c r="Q17" s="60">
        <f t="shared" si="7"/>
        <v>7265.02</v>
      </c>
      <c r="R17" s="59">
        <f t="shared" si="7"/>
        <v>8166.4106666666676</v>
      </c>
      <c r="S17" s="60">
        <f t="shared" si="7"/>
        <v>6968.6200000000008</v>
      </c>
      <c r="T17" s="59">
        <f t="shared" si="7"/>
        <v>8166.4106666666676</v>
      </c>
      <c r="U17" s="60">
        <f t="shared" si="7"/>
        <v>1227.6599999999999</v>
      </c>
      <c r="V17" s="59">
        <f t="shared" si="7"/>
        <v>14606.261333333336</v>
      </c>
      <c r="W17" s="60">
        <f t="shared" si="7"/>
        <v>5624.26</v>
      </c>
      <c r="X17" s="59">
        <f t="shared" si="7"/>
        <v>9826.2506666666686</v>
      </c>
      <c r="Y17" s="60">
        <f t="shared" si="7"/>
        <v>7180.3600000000006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57.500000000000007</v>
      </c>
      <c r="AH17" s="59">
        <f>I17+J17+K17+L17+M17+N17+O17+P17+Q17+R17+S17+T17+U17+V17+W17+X17+Y17+Z17+AA17+AB17+AC17+AD17+AE17+AF17</f>
        <v>76374.144000000015</v>
      </c>
    </row>
    <row r="18" spans="1:34" ht="42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42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42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42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42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42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12849.464378939145</v>
      </c>
      <c r="Q23" s="5">
        <f t="shared" si="20"/>
        <v>12713.197014638075</v>
      </c>
      <c r="R23" s="6">
        <f t="shared" si="20"/>
        <v>14290.557728371732</v>
      </c>
      <c r="S23" s="5">
        <f t="shared" si="20"/>
        <v>12194.521003403595</v>
      </c>
      <c r="T23" s="6">
        <f t="shared" si="20"/>
        <v>14290.557728371732</v>
      </c>
      <c r="U23" s="5">
        <f t="shared" si="20"/>
        <v>2148.30564086411</v>
      </c>
      <c r="V23" s="6">
        <f t="shared" si="20"/>
        <v>25559.775193730631</v>
      </c>
      <c r="W23" s="5">
        <f t="shared" si="20"/>
        <v>9841.9998075089043</v>
      </c>
      <c r="X23" s="6">
        <f t="shared" si="20"/>
        <v>17195.143391284826</v>
      </c>
      <c r="Y23" s="5">
        <f t="shared" si="20"/>
        <v>12565.048866489928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133648.57075360269</v>
      </c>
    </row>
    <row r="24" spans="1:34" ht="42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9.9147101689345245E-3</v>
      </c>
      <c r="Q24" s="65">
        <f t="shared" si="21"/>
        <v>9.8095655977145646E-3</v>
      </c>
      <c r="R24" s="43">
        <f t="shared" si="21"/>
        <v>1.1026664913867078E-2</v>
      </c>
      <c r="S24" s="65">
        <f t="shared" si="21"/>
        <v>9.4093526260830215E-3</v>
      </c>
      <c r="T24" s="43">
        <f t="shared" si="21"/>
        <v>1.1026664913867078E-2</v>
      </c>
      <c r="U24" s="65">
        <f t="shared" si="21"/>
        <v>1.6576432414074924E-3</v>
      </c>
      <c r="V24" s="43">
        <f t="shared" si="21"/>
        <v>1.9722048760594624E-2</v>
      </c>
      <c r="W24" s="65">
        <f t="shared" si="21"/>
        <v>7.594135653942056E-3</v>
      </c>
      <c r="X24" s="43">
        <f t="shared" si="21"/>
        <v>1.3267857555003724E-2</v>
      </c>
      <c r="Y24" s="65">
        <f t="shared" si="21"/>
        <v>9.6952537550076597E-3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F888-2A88-4EA1-B858-A6DF6F1FD3CF}">
  <sheetPr>
    <tabColor rgb="FF00B050"/>
    <pageSetUpPr fitToPage="1"/>
  </sheetPr>
  <dimension ref="A1:AH25"/>
  <sheetViews>
    <sheetView view="pageBreakPreview" zoomScale="60" zoomScaleNormal="90" workbookViewId="0">
      <selection activeCell="F19" sqref="F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1.85546875" style="1" customWidth="1"/>
    <col min="26" max="32" width="6.57031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0.28999999999999998</v>
      </c>
      <c r="G7" s="34">
        <f>E7*F7</f>
        <v>0.2763503086419753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358.15000000000003</v>
      </c>
      <c r="R7" s="38"/>
      <c r="S7" s="40"/>
      <c r="T7" s="38"/>
      <c r="U7" s="39">
        <f>G7*15*86.4</f>
        <v>358.15000000000003</v>
      </c>
      <c r="V7" s="38"/>
      <c r="W7" s="39">
        <f>G7*15*86.4</f>
        <v>358.15000000000003</v>
      </c>
      <c r="X7" s="38"/>
      <c r="Y7" s="39">
        <f>G7*15*86.4</f>
        <v>358.15000000000003</v>
      </c>
      <c r="Z7" s="41"/>
      <c r="AA7" s="42"/>
      <c r="AB7" s="41"/>
      <c r="AC7" s="42"/>
      <c r="AD7" s="41"/>
      <c r="AE7" s="42"/>
      <c r="AF7" s="41"/>
      <c r="AG7" s="61">
        <f>F7*H7</f>
        <v>1.1599999999999999</v>
      </c>
      <c r="AH7" s="56">
        <f>I7+J7+K7+L7+M7+N7+O7+P7+Q7+R7+S7+T7+U7+V7+W7+X7+Y7+Z7+AA7+AB7+AC7+AD7+AE7+AF7</f>
        <v>1432.6000000000001</v>
      </c>
    </row>
    <row r="8" spans="1:34" ht="37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5.21</v>
      </c>
      <c r="G8" s="21">
        <f t="shared" ref="G8:G16" si="3">E8*F8</f>
        <v>4.9647762345679007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6863.3066666666664</v>
      </c>
      <c r="Q8" s="15">
        <f>G8*15*86.4</f>
        <v>6434.3499999999995</v>
      </c>
      <c r="R8" s="18"/>
      <c r="S8" s="15">
        <f>G8*15*86.4</f>
        <v>6434.3499999999995</v>
      </c>
      <c r="T8" s="18"/>
      <c r="U8" s="17"/>
      <c r="V8" s="14">
        <f>G8*16*86.4</f>
        <v>6863.3066666666664</v>
      </c>
      <c r="W8" s="17"/>
      <c r="X8" s="14">
        <f>G8*16*86.4</f>
        <v>6863.3066666666664</v>
      </c>
      <c r="Y8" s="15">
        <f>G8*15*86.4</f>
        <v>6434.3499999999995</v>
      </c>
      <c r="Z8" s="13"/>
      <c r="AA8" s="12"/>
      <c r="AB8" s="13"/>
      <c r="AC8" s="12"/>
      <c r="AD8" s="13"/>
      <c r="AE8" s="12"/>
      <c r="AF8" s="13"/>
      <c r="AG8" s="19">
        <f>F8*H8</f>
        <v>31.259999999999998</v>
      </c>
      <c r="AH8" s="57">
        <f>I8+J8+K8+L8+M8+N8+O8+P8+Q8+R8+S8+T8+U8+V8+W8+X8+Y8+Z8+AA8+AB8+AC8+AD8+AE8+AF8</f>
        <v>39892.969999999994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7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3.9</v>
      </c>
      <c r="G11" s="21">
        <f t="shared" si="3"/>
        <v>4.2460648148148143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5869.7599999999993</v>
      </c>
      <c r="S11" s="17"/>
      <c r="T11" s="14">
        <f>G11*16*86.4</f>
        <v>5869.7599999999993</v>
      </c>
      <c r="U11" s="17"/>
      <c r="V11" s="14">
        <f>G11*16*86.4</f>
        <v>5869.7599999999993</v>
      </c>
      <c r="W11" s="17"/>
      <c r="X11" s="14">
        <f>G11*16*86.4</f>
        <v>5869.7599999999993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15.6</v>
      </c>
      <c r="AH11" s="57">
        <f t="shared" si="6"/>
        <v>23479.039999999997</v>
      </c>
    </row>
    <row r="12" spans="1:34" ht="37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0.6</v>
      </c>
      <c r="G12" s="21">
        <f t="shared" si="3"/>
        <v>0.57175925925925919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790.4</v>
      </c>
      <c r="S12" s="17"/>
      <c r="T12" s="14">
        <f>G12*16*86.4</f>
        <v>790.4</v>
      </c>
      <c r="U12" s="17"/>
      <c r="V12" s="14">
        <f>G12*16*86.4</f>
        <v>790.4</v>
      </c>
      <c r="W12" s="15">
        <f>G12*15*86.4</f>
        <v>740.99999999999989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2.4</v>
      </c>
      <c r="AH12" s="57">
        <f t="shared" si="6"/>
        <v>3112.2</v>
      </c>
    </row>
    <row r="13" spans="1:34" ht="37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2.42</v>
      </c>
      <c r="G13" s="21">
        <f t="shared" si="3"/>
        <v>2.6347376543209875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3414.6200000000003</v>
      </c>
      <c r="R13" s="18"/>
      <c r="S13" s="15">
        <f>G13*15*86.4</f>
        <v>3414.6200000000003</v>
      </c>
      <c r="T13" s="18"/>
      <c r="U13" s="17"/>
      <c r="V13" s="14">
        <f>G13*16*86.4</f>
        <v>3642.2613333333334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7.26</v>
      </c>
      <c r="AH13" s="57">
        <f t="shared" si="6"/>
        <v>10471.501333333334</v>
      </c>
    </row>
    <row r="14" spans="1:34" ht="37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2.0499999999999998</v>
      </c>
      <c r="G15" s="21">
        <f t="shared" si="3"/>
        <v>2.2319058641975307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3085.3866666666668</v>
      </c>
      <c r="Q15" s="15">
        <f>G15*15*86.4</f>
        <v>2892.55</v>
      </c>
      <c r="R15" s="18"/>
      <c r="S15" s="15">
        <f>G15*15*86.4</f>
        <v>2892.55</v>
      </c>
      <c r="T15" s="18"/>
      <c r="U15" s="39">
        <f>G15*15*86.4</f>
        <v>2892.55</v>
      </c>
      <c r="V15" s="18"/>
      <c r="W15" s="15">
        <f>G15*15*86.4</f>
        <v>2892.55</v>
      </c>
      <c r="X15" s="18"/>
      <c r="Y15" s="15">
        <f>G15*15*86.4</f>
        <v>2892.55</v>
      </c>
      <c r="Z15" s="13"/>
      <c r="AA15" s="12"/>
      <c r="AB15" s="13"/>
      <c r="AC15" s="12"/>
      <c r="AD15" s="13"/>
      <c r="AE15" s="12"/>
      <c r="AF15" s="13"/>
      <c r="AG15" s="19">
        <f t="shared" si="5"/>
        <v>12.299999999999999</v>
      </c>
      <c r="AH15" s="57">
        <f t="shared" si="6"/>
        <v>17548.136666666665</v>
      </c>
    </row>
    <row r="16" spans="1:34" ht="37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7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9948.6933333333327</v>
      </c>
      <c r="Q17" s="60">
        <f t="shared" si="7"/>
        <v>13099.669999999998</v>
      </c>
      <c r="R17" s="59">
        <f t="shared" si="7"/>
        <v>6660.1599999999989</v>
      </c>
      <c r="S17" s="60">
        <f t="shared" si="7"/>
        <v>12741.52</v>
      </c>
      <c r="T17" s="59">
        <f t="shared" si="7"/>
        <v>6660.1599999999989</v>
      </c>
      <c r="U17" s="60">
        <f t="shared" si="7"/>
        <v>3250.7000000000003</v>
      </c>
      <c r="V17" s="59">
        <f t="shared" si="7"/>
        <v>17165.727999999999</v>
      </c>
      <c r="W17" s="60">
        <f t="shared" si="7"/>
        <v>3991.7</v>
      </c>
      <c r="X17" s="59">
        <f t="shared" si="7"/>
        <v>12733.066666666666</v>
      </c>
      <c r="Y17" s="60">
        <f t="shared" si="7"/>
        <v>9685.0499999999993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69.97999999999999</v>
      </c>
      <c r="AH17" s="59">
        <f>I17+J17+K17+L17+M17+N17+O17+P17+Q17+R17+S17+T17+U17+V17+W17+X17+Y17+Z17+AA17+AB17+AC17+AD17+AE17+AF17</f>
        <v>95936.447999999989</v>
      </c>
    </row>
    <row r="18" spans="1:34" ht="37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17409.408148206479</v>
      </c>
      <c r="Q23" s="5">
        <f t="shared" si="20"/>
        <v>22923.36229449388</v>
      </c>
      <c r="R23" s="6">
        <f t="shared" si="20"/>
        <v>11654.740968230219</v>
      </c>
      <c r="S23" s="5">
        <f t="shared" si="20"/>
        <v>22296.628780918887</v>
      </c>
      <c r="T23" s="6">
        <f t="shared" si="20"/>
        <v>11654.740968230219</v>
      </c>
      <c r="U23" s="5">
        <f t="shared" si="20"/>
        <v>5688.4619086367265</v>
      </c>
      <c r="V23" s="6">
        <f t="shared" si="20"/>
        <v>30038.634713144518</v>
      </c>
      <c r="W23" s="5">
        <f t="shared" si="20"/>
        <v>6985.1519367229266</v>
      </c>
      <c r="X23" s="6">
        <f t="shared" si="20"/>
        <v>22281.836131745575</v>
      </c>
      <c r="Y23" s="5">
        <f t="shared" si="20"/>
        <v>16948.053652518571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167881.01950284801</v>
      </c>
    </row>
    <row r="24" spans="1:34" ht="37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1.3433185299542037E-2</v>
      </c>
      <c r="Q24" s="65">
        <f t="shared" si="21"/>
        <v>1.7687779548220588E-2</v>
      </c>
      <c r="R24" s="43">
        <f t="shared" si="21"/>
        <v>8.992855685362823E-3</v>
      </c>
      <c r="S24" s="65">
        <f t="shared" si="21"/>
        <v>1.7204188874165808E-2</v>
      </c>
      <c r="T24" s="43">
        <f t="shared" si="21"/>
        <v>8.992855685362823E-3</v>
      </c>
      <c r="U24" s="65">
        <f t="shared" si="21"/>
        <v>4.3892452998740171E-3</v>
      </c>
      <c r="V24" s="43">
        <f t="shared" si="21"/>
        <v>2.3177958883599165E-2</v>
      </c>
      <c r="W24" s="65">
        <f t="shared" si="21"/>
        <v>5.3897777289528756E-3</v>
      </c>
      <c r="X24" s="43">
        <f t="shared" si="21"/>
        <v>1.7192774793013562E-2</v>
      </c>
      <c r="Y24" s="65">
        <f t="shared" si="21"/>
        <v>1.3077201892375441E-2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  <row r="25" spans="1:34" ht="37.5" customHeight="1" x14ac:dyDescent="0.25"/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D768-E30C-4587-869F-2FDEE156E85E}">
  <sheetPr>
    <tabColor rgb="FF00B050"/>
    <pageSetUpPr fitToPage="1"/>
  </sheetPr>
  <dimension ref="A1:AH24"/>
  <sheetViews>
    <sheetView view="pageBreakPreview" zoomScale="60" zoomScaleNormal="90" workbookViewId="0">
      <selection activeCell="G18" sqref="G1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4.85546875" style="1" customWidth="1"/>
    <col min="26" max="32" width="6.5703125" style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19.5" x14ac:dyDescent="0.35">
      <c r="A1" s="78" t="s">
        <v>59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17.71</v>
      </c>
      <c r="G7" s="34">
        <f>E7*F7</f>
        <v>16.876427469135802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21871.850000000002</v>
      </c>
      <c r="R7" s="38"/>
      <c r="S7" s="40"/>
      <c r="T7" s="38"/>
      <c r="U7" s="39">
        <f>G7*15*86.4</f>
        <v>21871.850000000002</v>
      </c>
      <c r="V7" s="38"/>
      <c r="W7" s="39">
        <f>G7*15*86.4</f>
        <v>21871.850000000002</v>
      </c>
      <c r="X7" s="38"/>
      <c r="Y7" s="39">
        <f>G7*15*86.4</f>
        <v>21871.850000000002</v>
      </c>
      <c r="Z7" s="41"/>
      <c r="AA7" s="42"/>
      <c r="AB7" s="41"/>
      <c r="AC7" s="42"/>
      <c r="AD7" s="41"/>
      <c r="AE7" s="42"/>
      <c r="AF7" s="41"/>
      <c r="AG7" s="61">
        <f>F7*H7</f>
        <v>70.84</v>
      </c>
      <c r="AH7" s="56">
        <f>I7+J7+K7+L7+M7+N7+O7+P7+Q7+R7+S7+T7+U7+V7+W7+X7+Y7+Z7+AA7+AB7+AC7+AD7+AE7+AF7</f>
        <v>87487.400000000009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492.46</v>
      </c>
      <c r="G8" s="21">
        <f t="shared" ref="G8:G16" si="3">E8*F8</f>
        <v>469.28094135802468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648733.97333333339</v>
      </c>
      <c r="Q8" s="15">
        <f>G8*15*86.4</f>
        <v>608188.10000000009</v>
      </c>
      <c r="R8" s="18"/>
      <c r="S8" s="15">
        <f>G8*15*86.4</f>
        <v>608188.10000000009</v>
      </c>
      <c r="T8" s="18"/>
      <c r="U8" s="17"/>
      <c r="V8" s="14">
        <f>G8*16*86.4</f>
        <v>648733.97333333339</v>
      </c>
      <c r="W8" s="17"/>
      <c r="X8" s="14">
        <f>G8*16*86.4</f>
        <v>648733.97333333339</v>
      </c>
      <c r="Y8" s="15">
        <f>G8*15*86.4</f>
        <v>608188.10000000009</v>
      </c>
      <c r="Z8" s="13"/>
      <c r="AA8" s="12"/>
      <c r="AB8" s="13"/>
      <c r="AC8" s="12"/>
      <c r="AD8" s="13"/>
      <c r="AE8" s="12"/>
      <c r="AF8" s="13"/>
      <c r="AG8" s="19">
        <f>F8*H8</f>
        <v>2954.7599999999998</v>
      </c>
      <c r="AH8" s="57">
        <f>I8+J8+K8+L8+M8+N8+O8+P8+Q8+R8+S8+T8+U8+V8+W8+X8+Y8+Z8+AA8+AB8+AC8+AD8+AE8+AF8</f>
        <v>3770766.22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218.97</v>
      </c>
      <c r="G11" s="21">
        <f t="shared" si="3"/>
        <v>238.40020833333332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329564.44800000003</v>
      </c>
      <c r="S11" s="17"/>
      <c r="T11" s="14">
        <f>G11*16*86.4</f>
        <v>329564.44800000003</v>
      </c>
      <c r="U11" s="17"/>
      <c r="V11" s="14">
        <f>G11*16*86.4</f>
        <v>329564.44800000003</v>
      </c>
      <c r="W11" s="17"/>
      <c r="X11" s="14">
        <f>G11*16*86.4</f>
        <v>329564.44800000003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875.88</v>
      </c>
      <c r="AH11" s="57">
        <f t="shared" si="6"/>
        <v>1318257.7920000001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31.28</v>
      </c>
      <c r="G12" s="21">
        <f t="shared" si="3"/>
        <v>29.807716049382716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41206.186666666668</v>
      </c>
      <c r="S12" s="17"/>
      <c r="T12" s="14">
        <f>G12*16*86.4</f>
        <v>41206.186666666668</v>
      </c>
      <c r="U12" s="17"/>
      <c r="V12" s="14">
        <f>G12*16*86.4</f>
        <v>41206.186666666668</v>
      </c>
      <c r="W12" s="15">
        <f>G12*15*86.4</f>
        <v>38630.800000000003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125.12</v>
      </c>
      <c r="AH12" s="57">
        <f t="shared" si="6"/>
        <v>162249.35999999999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5.39</v>
      </c>
      <c r="G15" s="21">
        <f t="shared" si="3"/>
        <v>5.8682793209876536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8112.3093333333327</v>
      </c>
      <c r="Q15" s="15">
        <f>G15*15*86.4</f>
        <v>7605.29</v>
      </c>
      <c r="R15" s="18"/>
      <c r="S15" s="15">
        <f>G15*15*86.4</f>
        <v>7605.29</v>
      </c>
      <c r="T15" s="18"/>
      <c r="U15" s="39">
        <f>G15*15*86.4</f>
        <v>7605.29</v>
      </c>
      <c r="V15" s="18"/>
      <c r="W15" s="15">
        <f>G15*15*86.4</f>
        <v>7605.29</v>
      </c>
      <c r="X15" s="18"/>
      <c r="Y15" s="15">
        <f>G15*15*86.4</f>
        <v>7605.29</v>
      </c>
      <c r="Z15" s="13"/>
      <c r="AA15" s="12"/>
      <c r="AB15" s="13"/>
      <c r="AC15" s="12"/>
      <c r="AD15" s="13"/>
      <c r="AE15" s="12"/>
      <c r="AF15" s="13"/>
      <c r="AG15" s="19">
        <f t="shared" si="5"/>
        <v>32.339999999999996</v>
      </c>
      <c r="AH15" s="57">
        <f t="shared" si="6"/>
        <v>46138.759333333335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656846.28266666667</v>
      </c>
      <c r="Q17" s="60">
        <f t="shared" si="7"/>
        <v>637665.24000000011</v>
      </c>
      <c r="R17" s="59">
        <f t="shared" si="7"/>
        <v>370770.63466666668</v>
      </c>
      <c r="S17" s="60">
        <f t="shared" si="7"/>
        <v>615793.39000000013</v>
      </c>
      <c r="T17" s="59">
        <f t="shared" si="7"/>
        <v>370770.63466666668</v>
      </c>
      <c r="U17" s="60">
        <f t="shared" si="7"/>
        <v>29477.140000000003</v>
      </c>
      <c r="V17" s="59">
        <f t="shared" si="7"/>
        <v>1019504.6080000001</v>
      </c>
      <c r="W17" s="60">
        <f t="shared" si="7"/>
        <v>68107.94</v>
      </c>
      <c r="X17" s="59">
        <f t="shared" si="7"/>
        <v>978298.42133333348</v>
      </c>
      <c r="Y17" s="60">
        <f t="shared" si="7"/>
        <v>637665.24000000011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4058.94</v>
      </c>
      <c r="AH17" s="59">
        <f>I17+J17+K17+L17+M17+N17+O17+P17+Q17+R17+S17+T17+U17+V17+W17+X17+Y17+Z17+AA17+AB17+AC17+AD17+AE17+AF17</f>
        <v>5384899.5313333347</v>
      </c>
    </row>
    <row r="18" spans="1:34" ht="34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1149427.8336293614</v>
      </c>
      <c r="Q23" s="5">
        <f t="shared" si="20"/>
        <v>1115862.5613565375</v>
      </c>
      <c r="R23" s="6">
        <f t="shared" si="20"/>
        <v>648818.602806287</v>
      </c>
      <c r="S23" s="5">
        <f t="shared" si="20"/>
        <v>1077588.5940275267</v>
      </c>
      <c r="T23" s="6">
        <f t="shared" si="20"/>
        <v>648818.602806287</v>
      </c>
      <c r="U23" s="5">
        <f t="shared" si="20"/>
        <v>51582.609304319689</v>
      </c>
      <c r="V23" s="6">
        <f t="shared" si="20"/>
        <v>1784050.5516619862</v>
      </c>
      <c r="W23" s="5">
        <f t="shared" si="20"/>
        <v>119183.38276854697</v>
      </c>
      <c r="X23" s="6">
        <f t="shared" si="20"/>
        <v>1711943.0599668103</v>
      </c>
      <c r="Y23" s="5">
        <f t="shared" si="20"/>
        <v>1115862.5613565375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9423138.359684201</v>
      </c>
    </row>
    <row r="24" spans="1:34" ht="34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0.886904192615248</v>
      </c>
      <c r="Q24" s="65">
        <f t="shared" si="21"/>
        <v>0.86100506277510613</v>
      </c>
      <c r="R24" s="43">
        <f t="shared" si="21"/>
        <v>0.50063163796781407</v>
      </c>
      <c r="S24" s="65">
        <f t="shared" si="21"/>
        <v>0.83147268057679524</v>
      </c>
      <c r="T24" s="43">
        <f t="shared" si="21"/>
        <v>0.50063163796781407</v>
      </c>
      <c r="U24" s="65">
        <f t="shared" si="21"/>
        <v>3.9801396068147907E-2</v>
      </c>
      <c r="V24" s="43">
        <f t="shared" si="21"/>
        <v>1.3765822157885697</v>
      </c>
      <c r="W24" s="65">
        <f t="shared" si="21"/>
        <v>9.1962486704125754E-2</v>
      </c>
      <c r="X24" s="43">
        <f t="shared" si="21"/>
        <v>1.3209437191101931</v>
      </c>
      <c r="Y24" s="65">
        <f t="shared" si="21"/>
        <v>0.86100506277510613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DA45-0294-44B2-A327-B05D3D836ED5}">
  <sheetPr>
    <tabColor rgb="FF00B050"/>
    <pageSetUpPr fitToPage="1"/>
  </sheetPr>
  <dimension ref="A1:AH24"/>
  <sheetViews>
    <sheetView view="pageBreakPreview" zoomScale="60" zoomScaleNormal="90" workbookViewId="0">
      <selection activeCell="B19" sqref="B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5" width="11.7109375" style="1" customWidth="1"/>
    <col min="6" max="6" width="14.85546875" style="1" customWidth="1"/>
    <col min="7" max="7" width="11.7109375" style="1" customWidth="1"/>
    <col min="8" max="8" width="13.5703125" style="1" customWidth="1"/>
    <col min="9" max="12" width="6.5703125" style="2" customWidth="1"/>
    <col min="13" max="15" width="6.5703125" style="1" customWidth="1"/>
    <col min="16" max="26" width="14" style="1" customWidth="1"/>
    <col min="27" max="32" width="6.5703125" style="1" customWidth="1"/>
    <col min="33" max="33" width="11.28515625" style="2" customWidth="1"/>
    <col min="34" max="34" width="16.85546875" style="2" customWidth="1"/>
    <col min="35" max="16384" width="9.140625" style="1"/>
  </cols>
  <sheetData>
    <row r="1" spans="1:34" ht="19.5" x14ac:dyDescent="0.35">
      <c r="A1" s="78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10.5</v>
      </c>
      <c r="G7" s="34">
        <f>E7*F7</f>
        <v>10.005787037037036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12967.5</v>
      </c>
      <c r="R7" s="38"/>
      <c r="S7" s="40"/>
      <c r="T7" s="38"/>
      <c r="U7" s="39">
        <f>G7*15*86.4</f>
        <v>12967.5</v>
      </c>
      <c r="V7" s="38"/>
      <c r="W7" s="39">
        <f>G7*15*86.4</f>
        <v>12967.5</v>
      </c>
      <c r="X7" s="38"/>
      <c r="Y7" s="39">
        <f>G7*15*86.4</f>
        <v>12967.5</v>
      </c>
      <c r="Z7" s="41"/>
      <c r="AA7" s="42"/>
      <c r="AB7" s="41"/>
      <c r="AC7" s="42"/>
      <c r="AD7" s="41"/>
      <c r="AE7" s="42"/>
      <c r="AF7" s="41"/>
      <c r="AG7" s="61">
        <f>F7*H7</f>
        <v>42</v>
      </c>
      <c r="AH7" s="56">
        <f>I7+J7+K7+L7+M7+N7+O7+P7+Q7+R7+S7+T7+U7+V7+W7+X7+Y7+Z7+AA7+AB7+AC7+AD7+AE7+AF7</f>
        <v>51870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114.96</v>
      </c>
      <c r="G8" s="21">
        <f t="shared" ref="G8:G16" si="3">E8*F8</f>
        <v>109.54907407407406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151440.63999999998</v>
      </c>
      <c r="Q8" s="15">
        <f>G8*15*86.4</f>
        <v>141975.59999999998</v>
      </c>
      <c r="R8" s="18"/>
      <c r="S8" s="15">
        <f>G8*15*86.4</f>
        <v>141975.59999999998</v>
      </c>
      <c r="T8" s="18"/>
      <c r="U8" s="17"/>
      <c r="V8" s="14">
        <f>G8*16*86.4</f>
        <v>151440.63999999998</v>
      </c>
      <c r="W8" s="17"/>
      <c r="X8" s="14">
        <f>G8*16*86.4</f>
        <v>151440.63999999998</v>
      </c>
      <c r="Y8" s="15">
        <f>G8*15*86.4</f>
        <v>141975.59999999998</v>
      </c>
      <c r="Z8" s="13"/>
      <c r="AA8" s="12"/>
      <c r="AB8" s="13"/>
      <c r="AC8" s="12"/>
      <c r="AD8" s="13"/>
      <c r="AE8" s="12"/>
      <c r="AF8" s="13"/>
      <c r="AG8" s="19">
        <f>F8*H8</f>
        <v>689.76</v>
      </c>
      <c r="AH8" s="57">
        <f>I8+J8+K8+L8+M8+N8+O8+P8+Q8+R8+S8+T8+U8+V8+W8+X8+Y8+Z8+AA8+AB8+AC8+AD8+AE8+AF8</f>
        <v>880248.72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104.95</v>
      </c>
      <c r="G11" s="21">
        <f t="shared" si="3"/>
        <v>114.26269290123457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157956.74666666667</v>
      </c>
      <c r="S11" s="17"/>
      <c r="T11" s="14">
        <f>G11*16*86.4</f>
        <v>157956.74666666667</v>
      </c>
      <c r="U11" s="17"/>
      <c r="V11" s="14">
        <f>G11*16*86.4</f>
        <v>157956.74666666667</v>
      </c>
      <c r="W11" s="17"/>
      <c r="X11" s="14">
        <f>G11*16*86.4</f>
        <v>157956.74666666667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419.8</v>
      </c>
      <c r="AH11" s="57">
        <f t="shared" si="6"/>
        <v>631826.98666666669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10.75</v>
      </c>
      <c r="G12" s="21">
        <f t="shared" si="3"/>
        <v>10.244020061728394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14161.333333333332</v>
      </c>
      <c r="S12" s="17"/>
      <c r="T12" s="14">
        <f>G12*16*86.4</f>
        <v>14161.333333333332</v>
      </c>
      <c r="U12" s="17"/>
      <c r="V12" s="14">
        <f>G12*16*86.4</f>
        <v>14161.333333333332</v>
      </c>
      <c r="W12" s="15">
        <f>G12*15*86.4</f>
        <v>13276.249999999998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43</v>
      </c>
      <c r="AH12" s="57">
        <f t="shared" si="6"/>
        <v>55760.25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0</v>
      </c>
      <c r="Q15" s="15">
        <f>G15*15*86.4</f>
        <v>0</v>
      </c>
      <c r="R15" s="18"/>
      <c r="S15" s="15">
        <f>G15*15*86.4</f>
        <v>0</v>
      </c>
      <c r="T15" s="18"/>
      <c r="U15" s="39">
        <f>G15*15*86.4</f>
        <v>0</v>
      </c>
      <c r="V15" s="18"/>
      <c r="W15" s="15">
        <f>G15*15*86.4</f>
        <v>0</v>
      </c>
      <c r="X15" s="18"/>
      <c r="Y15" s="15">
        <f>G15*15*86.4</f>
        <v>0</v>
      </c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151440.63999999998</v>
      </c>
      <c r="Q17" s="60">
        <f t="shared" si="7"/>
        <v>154943.09999999998</v>
      </c>
      <c r="R17" s="59">
        <f t="shared" si="7"/>
        <v>172118.08000000002</v>
      </c>
      <c r="S17" s="60">
        <f t="shared" si="7"/>
        <v>141975.59999999998</v>
      </c>
      <c r="T17" s="59">
        <f t="shared" si="7"/>
        <v>172118.08000000002</v>
      </c>
      <c r="U17" s="60">
        <f t="shared" si="7"/>
        <v>12967.5</v>
      </c>
      <c r="V17" s="59">
        <f t="shared" si="7"/>
        <v>323558.71999999997</v>
      </c>
      <c r="W17" s="60">
        <f t="shared" si="7"/>
        <v>26243.75</v>
      </c>
      <c r="X17" s="59">
        <f t="shared" si="7"/>
        <v>309397.38666666666</v>
      </c>
      <c r="Y17" s="60">
        <f t="shared" si="7"/>
        <v>154943.09999999998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1194.56</v>
      </c>
      <c r="AH17" s="59">
        <f>I17+J17+K17+L17+M17+N17+O17+P17+Q17+R17+S17+T17+U17+V17+W17+X17+Y17+Z17+AA17+AB17+AC17+AD17+AE17+AF17</f>
        <v>1619705.9566666665</v>
      </c>
    </row>
    <row r="18" spans="1:34" ht="34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265008.86334007053</v>
      </c>
      <c r="Q23" s="5">
        <f t="shared" si="20"/>
        <v>271137.88487282459</v>
      </c>
      <c r="R23" s="6">
        <f t="shared" si="20"/>
        <v>301192.70983717008</v>
      </c>
      <c r="S23" s="5">
        <f t="shared" si="20"/>
        <v>248445.8093813161</v>
      </c>
      <c r="T23" s="6">
        <f t="shared" si="20"/>
        <v>301192.70983717008</v>
      </c>
      <c r="U23" s="5">
        <f t="shared" si="20"/>
        <v>22692.07549150852</v>
      </c>
      <c r="V23" s="6">
        <f t="shared" si="20"/>
        <v>566201.57317724056</v>
      </c>
      <c r="W23" s="5">
        <f t="shared" si="20"/>
        <v>45924.438494719623</v>
      </c>
      <c r="X23" s="6">
        <f t="shared" si="20"/>
        <v>541420.38597381546</v>
      </c>
      <c r="Y23" s="5">
        <f t="shared" si="20"/>
        <v>271137.88487282459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2834354.3352786601</v>
      </c>
    </row>
    <row r="24" spans="1:34" ht="34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0.20448214763894332</v>
      </c>
      <c r="Q24" s="65">
        <f t="shared" si="21"/>
        <v>0.20921133092038935</v>
      </c>
      <c r="R24" s="43">
        <f t="shared" si="21"/>
        <v>0.23240178228176703</v>
      </c>
      <c r="S24" s="65">
        <f t="shared" si="21"/>
        <v>0.19170201341150933</v>
      </c>
      <c r="T24" s="43">
        <f t="shared" si="21"/>
        <v>0.23240178228176703</v>
      </c>
      <c r="U24" s="65">
        <f t="shared" si="21"/>
        <v>1.7509317508880032E-2</v>
      </c>
      <c r="V24" s="43">
        <f t="shared" si="21"/>
        <v>0.43688392992071029</v>
      </c>
      <c r="W24" s="65">
        <f t="shared" si="21"/>
        <v>3.5435523529876251E-2</v>
      </c>
      <c r="X24" s="43">
        <f t="shared" si="21"/>
        <v>0.41776264349831438</v>
      </c>
      <c r="Y24" s="65">
        <f t="shared" si="21"/>
        <v>0.20921133092038935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CB7C-4DBB-43CF-A3FF-946B61F63614}">
  <sheetPr>
    <tabColor rgb="FF00B050"/>
    <pageSetUpPr fitToPage="1"/>
  </sheetPr>
  <dimension ref="A1:AH24"/>
  <sheetViews>
    <sheetView view="pageBreakPreview" zoomScale="60" zoomScaleNormal="90" workbookViewId="0">
      <selection activeCell="A7" sqref="A7:XFD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5.140625" style="1" customWidth="1"/>
    <col min="26" max="32" width="6.5703125" style="1" customWidth="1"/>
    <col min="33" max="33" width="11.28515625" style="2" customWidth="1"/>
    <col min="34" max="34" width="19" style="2" customWidth="1"/>
    <col min="35" max="16384" width="9.140625" style="1"/>
  </cols>
  <sheetData>
    <row r="1" spans="1:34" ht="19.5" x14ac:dyDescent="0.35">
      <c r="A1" s="78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89.67</v>
      </c>
      <c r="G7" s="34">
        <f>E7*F7</f>
        <v>85.449421296296293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110742.45</v>
      </c>
      <c r="R7" s="38"/>
      <c r="S7" s="40"/>
      <c r="T7" s="38"/>
      <c r="U7" s="39">
        <f>G7*15*86.4</f>
        <v>110742.45</v>
      </c>
      <c r="V7" s="38"/>
      <c r="W7" s="39">
        <f>G7*15*86.4</f>
        <v>110742.45</v>
      </c>
      <c r="X7" s="38"/>
      <c r="Y7" s="39">
        <f>G7*15*86.4</f>
        <v>110742.45</v>
      </c>
      <c r="Z7" s="41"/>
      <c r="AA7" s="42"/>
      <c r="AB7" s="41"/>
      <c r="AC7" s="42"/>
      <c r="AD7" s="41"/>
      <c r="AE7" s="42"/>
      <c r="AF7" s="41"/>
      <c r="AG7" s="61">
        <f>F7*H7</f>
        <v>358.68</v>
      </c>
      <c r="AH7" s="56">
        <f>I7+J7+K7+L7+M7+N7+O7+P7+Q7+R7+S7+T7+U7+V7+W7+X7+Y7+Z7+AA7+AB7+AC7+AD7+AE7+AF7</f>
        <v>442969.8</v>
      </c>
    </row>
    <row r="8" spans="1:34" ht="33.7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309.37</v>
      </c>
      <c r="G8" s="21">
        <f t="shared" ref="G8:G16" si="3">E8*F8</f>
        <v>294.80860339506171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407543.41333333333</v>
      </c>
      <c r="Q8" s="15">
        <f>G8*15*86.4</f>
        <v>382071.94999999995</v>
      </c>
      <c r="R8" s="18"/>
      <c r="S8" s="15">
        <f>G8*15*86.4</f>
        <v>382071.94999999995</v>
      </c>
      <c r="T8" s="18"/>
      <c r="U8" s="17"/>
      <c r="V8" s="14">
        <f>G8*16*86.4</f>
        <v>407543.41333333333</v>
      </c>
      <c r="W8" s="17"/>
      <c r="X8" s="14">
        <f>G8*16*86.4</f>
        <v>407543.41333333333</v>
      </c>
      <c r="Y8" s="15">
        <f>G8*15*86.4</f>
        <v>382071.94999999995</v>
      </c>
      <c r="Z8" s="13"/>
      <c r="AA8" s="12"/>
      <c r="AB8" s="13"/>
      <c r="AC8" s="12"/>
      <c r="AD8" s="13"/>
      <c r="AE8" s="12"/>
      <c r="AF8" s="13"/>
      <c r="AG8" s="19">
        <f>F8*H8</f>
        <v>1856.22</v>
      </c>
      <c r="AH8" s="57">
        <f>I8+J8+K8+L8+M8+N8+O8+P8+Q8+R8+S8+T8+U8+V8+W8+X8+Y8+Z8+AA8+AB8+AC8+AD8+AE8+AF8</f>
        <v>2368846.09</v>
      </c>
    </row>
    <row r="9" spans="1:34" ht="33.7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3.7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3.7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54.32</v>
      </c>
      <c r="G11" s="21">
        <f t="shared" si="3"/>
        <v>59.140061728395061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81755.221333333335</v>
      </c>
      <c r="S11" s="17"/>
      <c r="T11" s="14">
        <f>G11*16*86.4</f>
        <v>81755.221333333335</v>
      </c>
      <c r="U11" s="17"/>
      <c r="V11" s="14">
        <f>G11*16*86.4</f>
        <v>81755.221333333335</v>
      </c>
      <c r="W11" s="17"/>
      <c r="X11" s="14">
        <f>G11*16*86.4</f>
        <v>81755.221333333335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217.28</v>
      </c>
      <c r="AH11" s="57">
        <f t="shared" si="6"/>
        <v>327020.88533333334</v>
      </c>
    </row>
    <row r="12" spans="1:34" ht="33.7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13.72</v>
      </c>
      <c r="G12" s="21">
        <f t="shared" si="3"/>
        <v>13.074228395061729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18073.813333333335</v>
      </c>
      <c r="S12" s="17"/>
      <c r="T12" s="14">
        <f>G12*16*86.4</f>
        <v>18073.813333333335</v>
      </c>
      <c r="U12" s="17"/>
      <c r="V12" s="14">
        <f>G12*16*86.4</f>
        <v>18073.813333333335</v>
      </c>
      <c r="W12" s="15">
        <f>G12*15*86.4</f>
        <v>16944.2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54.88</v>
      </c>
      <c r="AH12" s="57">
        <f t="shared" si="6"/>
        <v>71165.64</v>
      </c>
    </row>
    <row r="13" spans="1:34" ht="33.7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0.4</v>
      </c>
      <c r="G13" s="21">
        <f t="shared" si="3"/>
        <v>0.43549382716049384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564.40000000000009</v>
      </c>
      <c r="R13" s="18"/>
      <c r="S13" s="15">
        <f>G13*15*86.4</f>
        <v>564.40000000000009</v>
      </c>
      <c r="T13" s="18"/>
      <c r="U13" s="17"/>
      <c r="V13" s="14">
        <f>G13*16*86.4</f>
        <v>602.02666666666676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1.2000000000000002</v>
      </c>
      <c r="AH13" s="57">
        <f t="shared" si="6"/>
        <v>1730.8266666666668</v>
      </c>
    </row>
    <row r="14" spans="1:34" ht="33.7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3.7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2.5</v>
      </c>
      <c r="G15" s="21">
        <f t="shared" si="3"/>
        <v>2.7218364197530862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3762.6666666666665</v>
      </c>
      <c r="Q15" s="15">
        <f>G15*15*86.4</f>
        <v>3527.4999999999995</v>
      </c>
      <c r="R15" s="18"/>
      <c r="S15" s="15">
        <f>G15*15*86.4</f>
        <v>3527.4999999999995</v>
      </c>
      <c r="T15" s="18"/>
      <c r="U15" s="39">
        <f>G15*15*86.4</f>
        <v>3527.4999999999995</v>
      </c>
      <c r="V15" s="18"/>
      <c r="W15" s="15">
        <f>G15*15*86.4</f>
        <v>3527.4999999999995</v>
      </c>
      <c r="X15" s="18"/>
      <c r="Y15" s="15">
        <f>G15*15*86.4</f>
        <v>3527.4999999999995</v>
      </c>
      <c r="Z15" s="13"/>
      <c r="AA15" s="12"/>
      <c r="AB15" s="13"/>
      <c r="AC15" s="12"/>
      <c r="AD15" s="13"/>
      <c r="AE15" s="12"/>
      <c r="AF15" s="13"/>
      <c r="AG15" s="19">
        <f t="shared" si="5"/>
        <v>15</v>
      </c>
      <c r="AH15" s="57">
        <f t="shared" si="6"/>
        <v>21400.166666666664</v>
      </c>
    </row>
    <row r="16" spans="1:34" ht="33.7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3.7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411306.08</v>
      </c>
      <c r="Q17" s="60">
        <f t="shared" si="7"/>
        <v>496906.3</v>
      </c>
      <c r="R17" s="59">
        <f t="shared" si="7"/>
        <v>99829.034666666674</v>
      </c>
      <c r="S17" s="60">
        <f t="shared" si="7"/>
        <v>386163.85</v>
      </c>
      <c r="T17" s="59">
        <f t="shared" si="7"/>
        <v>99829.034666666674</v>
      </c>
      <c r="U17" s="60">
        <f t="shared" si="7"/>
        <v>114269.95</v>
      </c>
      <c r="V17" s="59">
        <f t="shared" si="7"/>
        <v>507974.47466666671</v>
      </c>
      <c r="W17" s="60">
        <f t="shared" si="7"/>
        <v>131214.15</v>
      </c>
      <c r="X17" s="59">
        <f t="shared" si="7"/>
        <v>489298.63466666668</v>
      </c>
      <c r="Y17" s="60">
        <f t="shared" si="7"/>
        <v>496341.89999999997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2503.2600000000002</v>
      </c>
      <c r="AH17" s="59">
        <f>I17+J17+K17+L17+M17+N17+O17+P17+Q17+R17+S17+T17+U17+V17+W17+X17+Y17+Z17+AA17+AB17+AC17+AD17+AE17+AF17</f>
        <v>3233133.4086666671</v>
      </c>
    </row>
    <row r="18" spans="1:34" ht="33.7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3.7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3.7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719752.35145374539</v>
      </c>
      <c r="Q23" s="5">
        <f t="shared" si="20"/>
        <v>869545.80850635667</v>
      </c>
      <c r="R23" s="6">
        <f t="shared" si="20"/>
        <v>174692.73112785205</v>
      </c>
      <c r="S23" s="5">
        <f t="shared" si="20"/>
        <v>675755.48380887392</v>
      </c>
      <c r="T23" s="6">
        <f t="shared" si="20"/>
        <v>174692.73112785205</v>
      </c>
      <c r="U23" s="5">
        <f t="shared" si="20"/>
        <v>199963.16420365559</v>
      </c>
      <c r="V23" s="6">
        <f t="shared" si="20"/>
        <v>888914.2183840666</v>
      </c>
      <c r="W23" s="5">
        <f t="shared" si="20"/>
        <v>229614.1428458934</v>
      </c>
      <c r="X23" s="6">
        <f t="shared" si="20"/>
        <v>856233.00988995936</v>
      </c>
      <c r="Y23" s="5">
        <f t="shared" si="20"/>
        <v>868558.15418536891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5657721.7955336235</v>
      </c>
    </row>
    <row r="24" spans="1:34" ht="33.7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0.55536446871430967</v>
      </c>
      <c r="Q24" s="65">
        <f t="shared" si="21"/>
        <v>0.67094583989688017</v>
      </c>
      <c r="R24" s="43">
        <f t="shared" si="21"/>
        <v>0.13479377401840437</v>
      </c>
      <c r="S24" s="65">
        <f t="shared" si="21"/>
        <v>0.52141626837104471</v>
      </c>
      <c r="T24" s="43">
        <f t="shared" si="21"/>
        <v>0.13479377401840437</v>
      </c>
      <c r="U24" s="65">
        <f t="shared" si="21"/>
        <v>0.15429256497195648</v>
      </c>
      <c r="V24" s="43">
        <f t="shared" si="21"/>
        <v>0.68589060060498963</v>
      </c>
      <c r="W24" s="65">
        <f t="shared" si="21"/>
        <v>0.17717140651689306</v>
      </c>
      <c r="X24" s="43">
        <f t="shared" si="21"/>
        <v>0.66067361874225261</v>
      </c>
      <c r="Y24" s="65">
        <f t="shared" si="21"/>
        <v>0.67018376094550069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0027-FAFC-4DB0-905E-B105ACF65C62}">
  <sheetPr>
    <tabColor rgb="FF00B050"/>
    <pageSetUpPr fitToPage="1"/>
  </sheetPr>
  <dimension ref="A1:AH24"/>
  <sheetViews>
    <sheetView view="pageBreakPreview" zoomScale="60" zoomScaleNormal="90" workbookViewId="0">
      <selection activeCell="A7" sqref="A7:XFD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4.42578125" style="1" customWidth="1"/>
    <col min="26" max="32" width="6.5703125" style="1" customWidth="1"/>
    <col min="33" max="33" width="11.28515625" style="2" customWidth="1"/>
    <col min="34" max="34" width="16.5703125" style="2" customWidth="1"/>
    <col min="35" max="16384" width="9.140625" style="1"/>
  </cols>
  <sheetData>
    <row r="1" spans="1:34" ht="19.5" x14ac:dyDescent="0.35">
      <c r="A1" s="78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2.06</v>
      </c>
      <c r="G7" s="34">
        <f>E7*F7</f>
        <v>1.96304012345679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2544.1</v>
      </c>
      <c r="R7" s="38"/>
      <c r="S7" s="40"/>
      <c r="T7" s="38"/>
      <c r="U7" s="39">
        <f>G7*15*86.4</f>
        <v>2544.1</v>
      </c>
      <c r="V7" s="38"/>
      <c r="W7" s="39">
        <f>G7*15*86.4</f>
        <v>2544.1</v>
      </c>
      <c r="X7" s="38"/>
      <c r="Y7" s="39">
        <f>G7*15*86.4</f>
        <v>2544.1</v>
      </c>
      <c r="Z7" s="41"/>
      <c r="AA7" s="42"/>
      <c r="AB7" s="41"/>
      <c r="AC7" s="42"/>
      <c r="AD7" s="41"/>
      <c r="AE7" s="42"/>
      <c r="AF7" s="41"/>
      <c r="AG7" s="61">
        <f>F7*H7</f>
        <v>8.24</v>
      </c>
      <c r="AH7" s="56">
        <f>I7+J7+K7+L7+M7+N7+O7+P7+Q7+R7+S7+T7+U7+V7+W7+X7+Y7+Z7+AA7+AB7+AC7+AD7+AE7+AF7</f>
        <v>10176.4</v>
      </c>
    </row>
    <row r="8" spans="1:34" ht="38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165.81</v>
      </c>
      <c r="G8" s="21">
        <f t="shared" ref="G8:G16" si="3">E8*F8</f>
        <v>158.0056712962963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218427.04</v>
      </c>
      <c r="Q8" s="15">
        <f>G8*15*86.4</f>
        <v>204775.35</v>
      </c>
      <c r="R8" s="18"/>
      <c r="S8" s="15">
        <f>G8*15*86.4</f>
        <v>204775.35</v>
      </c>
      <c r="T8" s="18"/>
      <c r="U8" s="17"/>
      <c r="V8" s="14">
        <f>G8*16*86.4</f>
        <v>218427.04</v>
      </c>
      <c r="W8" s="17"/>
      <c r="X8" s="14">
        <f>G8*16*86.4</f>
        <v>218427.04</v>
      </c>
      <c r="Y8" s="15">
        <f>G8*15*86.4</f>
        <v>204775.35</v>
      </c>
      <c r="Z8" s="13"/>
      <c r="AA8" s="12"/>
      <c r="AB8" s="13"/>
      <c r="AC8" s="12"/>
      <c r="AD8" s="13"/>
      <c r="AE8" s="12"/>
      <c r="AF8" s="13"/>
      <c r="AG8" s="19">
        <f>F8*H8</f>
        <v>994.86</v>
      </c>
      <c r="AH8" s="57">
        <f>I8+J8+K8+L8+M8+N8+O8+P8+Q8+R8+S8+T8+U8+V8+W8+X8+Y8+Z8+AA8+AB8+AC8+AD8+AE8+AF8</f>
        <v>1269607.1700000002</v>
      </c>
    </row>
    <row r="9" spans="1:34" ht="38.2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8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8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21.22</v>
      </c>
      <c r="G11" s="21">
        <f t="shared" si="3"/>
        <v>23.102947530864196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31937.514666666666</v>
      </c>
      <c r="S11" s="17"/>
      <c r="T11" s="14">
        <f>G11*16*86.4</f>
        <v>31937.514666666666</v>
      </c>
      <c r="U11" s="17"/>
      <c r="V11" s="14">
        <f>G11*16*86.4</f>
        <v>31937.514666666666</v>
      </c>
      <c r="W11" s="17"/>
      <c r="X11" s="14">
        <f>G11*16*86.4</f>
        <v>31937.514666666666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84.88</v>
      </c>
      <c r="AH11" s="57">
        <f t="shared" si="6"/>
        <v>127750.05866666666</v>
      </c>
    </row>
    <row r="12" spans="1:34" ht="38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8.0500000000000007</v>
      </c>
      <c r="G12" s="21">
        <f t="shared" si="3"/>
        <v>7.6711033950617287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10604.533333333335</v>
      </c>
      <c r="S12" s="17"/>
      <c r="T12" s="14">
        <f>G12*16*86.4</f>
        <v>10604.533333333335</v>
      </c>
      <c r="U12" s="17"/>
      <c r="V12" s="14">
        <f>G12*16*86.4</f>
        <v>10604.533333333335</v>
      </c>
      <c r="W12" s="15">
        <f>G12*15*86.4</f>
        <v>9941.75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32.200000000000003</v>
      </c>
      <c r="AH12" s="57">
        <f t="shared" si="6"/>
        <v>41755.350000000006</v>
      </c>
    </row>
    <row r="13" spans="1:34" ht="38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0.05</v>
      </c>
      <c r="G13" s="21">
        <f t="shared" si="3"/>
        <v>5.443672839506173E-2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70.550000000000011</v>
      </c>
      <c r="R13" s="18"/>
      <c r="S13" s="15">
        <f>G13*15*86.4</f>
        <v>70.550000000000011</v>
      </c>
      <c r="T13" s="18"/>
      <c r="U13" s="17"/>
      <c r="V13" s="14">
        <f>G13*16*86.4</f>
        <v>75.253333333333345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0.15000000000000002</v>
      </c>
      <c r="AH13" s="57">
        <f t="shared" si="6"/>
        <v>216.35333333333335</v>
      </c>
    </row>
    <row r="14" spans="1:34" ht="38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8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2.77</v>
      </c>
      <c r="G15" s="21">
        <f t="shared" si="3"/>
        <v>3.01579475308642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4169.0346666666674</v>
      </c>
      <c r="Q15" s="15">
        <f>G15*15*86.4</f>
        <v>3908.4700000000007</v>
      </c>
      <c r="R15" s="18"/>
      <c r="S15" s="15">
        <f>G15*15*86.4</f>
        <v>3908.4700000000007</v>
      </c>
      <c r="T15" s="18"/>
      <c r="U15" s="39">
        <f>G15*15*86.4</f>
        <v>3908.4700000000007</v>
      </c>
      <c r="V15" s="18"/>
      <c r="W15" s="15">
        <f>G15*15*86.4</f>
        <v>3908.4700000000007</v>
      </c>
      <c r="X15" s="18"/>
      <c r="Y15" s="15">
        <f>G15*15*86.4</f>
        <v>3908.4700000000007</v>
      </c>
      <c r="Z15" s="13"/>
      <c r="AA15" s="12"/>
      <c r="AB15" s="13"/>
      <c r="AC15" s="12"/>
      <c r="AD15" s="13"/>
      <c r="AE15" s="12"/>
      <c r="AF15" s="13"/>
      <c r="AG15" s="19">
        <f t="shared" si="5"/>
        <v>16.62</v>
      </c>
      <c r="AH15" s="57">
        <f t="shared" si="6"/>
        <v>23711.384666666672</v>
      </c>
    </row>
    <row r="16" spans="1:34" ht="38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8.2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222596.07466666668</v>
      </c>
      <c r="Q17" s="60">
        <f t="shared" si="7"/>
        <v>211298.47</v>
      </c>
      <c r="R17" s="59">
        <f t="shared" si="7"/>
        <v>42542.048000000003</v>
      </c>
      <c r="S17" s="60">
        <f t="shared" si="7"/>
        <v>208754.37</v>
      </c>
      <c r="T17" s="59">
        <f t="shared" si="7"/>
        <v>42542.048000000003</v>
      </c>
      <c r="U17" s="60">
        <f t="shared" si="7"/>
        <v>6452.5700000000006</v>
      </c>
      <c r="V17" s="59">
        <f t="shared" si="7"/>
        <v>261044.34133333332</v>
      </c>
      <c r="W17" s="60">
        <f t="shared" si="7"/>
        <v>16394.32</v>
      </c>
      <c r="X17" s="59">
        <f t="shared" si="7"/>
        <v>250364.55466666666</v>
      </c>
      <c r="Y17" s="60">
        <f t="shared" si="7"/>
        <v>211227.92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1136.95</v>
      </c>
      <c r="AH17" s="59">
        <f>I17+J17+K17+L17+M17+N17+O17+P17+Q17+R17+S17+T17+U17+V17+W17+X17+Y17+Z17+AA17+AB17+AC17+AD17+AE17+AF17</f>
        <v>1473216.7166666663</v>
      </c>
    </row>
    <row r="18" spans="1:34" ht="38.2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8.2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8.2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8.2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8.2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389525.11513009196</v>
      </c>
      <c r="Q23" s="5">
        <f t="shared" si="20"/>
        <v>369755.22132101393</v>
      </c>
      <c r="R23" s="6">
        <f t="shared" si="20"/>
        <v>74445.140912232819</v>
      </c>
      <c r="S23" s="5">
        <f t="shared" si="20"/>
        <v>365303.25222458463</v>
      </c>
      <c r="T23" s="6">
        <f t="shared" si="20"/>
        <v>74445.140912232819</v>
      </c>
      <c r="U23" s="5">
        <f t="shared" si="20"/>
        <v>11291.475269268798</v>
      </c>
      <c r="V23" s="6">
        <f t="shared" si="20"/>
        <v>456806.47003409429</v>
      </c>
      <c r="W23" s="5">
        <f t="shared" si="20"/>
        <v>28688.733146091996</v>
      </c>
      <c r="X23" s="6">
        <f t="shared" si="20"/>
        <v>438117.70772268454</v>
      </c>
      <c r="Y23" s="5">
        <f t="shared" si="20"/>
        <v>369631.7645308905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2578010.0212031864</v>
      </c>
    </row>
    <row r="24" spans="1:34" ht="38.2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0.30055950241519441</v>
      </c>
      <c r="Q24" s="65">
        <f t="shared" si="21"/>
        <v>0.2853049547230046</v>
      </c>
      <c r="R24" s="43">
        <f t="shared" si="21"/>
        <v>5.7442238358204334E-2</v>
      </c>
      <c r="S24" s="65">
        <f t="shared" si="21"/>
        <v>0.28186979338316714</v>
      </c>
      <c r="T24" s="43">
        <f t="shared" si="21"/>
        <v>5.7442238358204334E-2</v>
      </c>
      <c r="U24" s="65">
        <f t="shared" si="21"/>
        <v>8.712558078139504E-3</v>
      </c>
      <c r="V24" s="43">
        <f t="shared" si="21"/>
        <v>0.3524741281127271</v>
      </c>
      <c r="W24" s="65">
        <f t="shared" si="21"/>
        <v>2.2136368168280861E-2</v>
      </c>
      <c r="X24" s="43">
        <f t="shared" si="21"/>
        <v>0.33805378682305909</v>
      </c>
      <c r="Y24" s="65">
        <f t="shared" si="21"/>
        <v>0.28520969485408215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C7B9-6A33-4FD4-BC0C-FC62139423AC}">
  <sheetPr>
    <tabColor rgb="FF00B050"/>
    <pageSetUpPr fitToPage="1"/>
  </sheetPr>
  <dimension ref="A1:AH25"/>
  <sheetViews>
    <sheetView view="pageBreakPreview" zoomScale="60" zoomScaleNormal="90" workbookViewId="0">
      <selection activeCell="F17" sqref="F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7" width="12.7109375" style="1" customWidth="1"/>
    <col min="8" max="8" width="13.5703125" style="1" customWidth="1"/>
    <col min="9" max="12" width="6.5703125" style="2" customWidth="1"/>
    <col min="13" max="15" width="6.5703125" style="1" customWidth="1"/>
    <col min="16" max="22" width="12.42578125" style="1" customWidth="1"/>
    <col min="23" max="25" width="13.85546875" style="1" customWidth="1"/>
    <col min="26" max="32" width="6.5703125" style="1" customWidth="1"/>
    <col min="33" max="33" width="11.28515625" style="2" customWidth="1"/>
    <col min="34" max="34" width="16.7109375" style="2" customWidth="1"/>
    <col min="35" max="16384" width="9.140625" style="1"/>
  </cols>
  <sheetData>
    <row r="1" spans="1:34" ht="19.5" x14ac:dyDescent="0.35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0.76</v>
      </c>
      <c r="G7" s="34">
        <f>E7*F7</f>
        <v>0.72422839506172842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938.6</v>
      </c>
      <c r="R7" s="38"/>
      <c r="S7" s="40"/>
      <c r="T7" s="38"/>
      <c r="U7" s="39">
        <f>G7*15*86.4</f>
        <v>938.6</v>
      </c>
      <c r="V7" s="38"/>
      <c r="W7" s="39">
        <f>G7*15*86.4</f>
        <v>938.6</v>
      </c>
      <c r="X7" s="38"/>
      <c r="Y7" s="39">
        <f>G7*15*86.4</f>
        <v>938.6</v>
      </c>
      <c r="Z7" s="41"/>
      <c r="AA7" s="42"/>
      <c r="AB7" s="41"/>
      <c r="AC7" s="42"/>
      <c r="AD7" s="41"/>
      <c r="AE7" s="42"/>
      <c r="AF7" s="41"/>
      <c r="AG7" s="61">
        <f>F7*H7</f>
        <v>3.04</v>
      </c>
      <c r="AH7" s="56">
        <f>I7+J7+K7+L7+M7+N7+O7+P7+Q7+R7+S7+T7+U7+V7+W7+X7+Y7+Z7+AA7+AB7+AC7+AD7+AE7+AF7</f>
        <v>3754.4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27.88</v>
      </c>
      <c r="G8" s="21">
        <f t="shared" ref="G8:G16" si="3">E8*F8</f>
        <v>26.567746913580244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36727.253333333334</v>
      </c>
      <c r="Q8" s="15">
        <f>G8*15*86.4</f>
        <v>34431.799999999996</v>
      </c>
      <c r="R8" s="18"/>
      <c r="S8" s="15">
        <f>G8*15*86.4</f>
        <v>34431.799999999996</v>
      </c>
      <c r="T8" s="18"/>
      <c r="U8" s="17"/>
      <c r="V8" s="14">
        <f>G8*16*86.4</f>
        <v>36727.253333333334</v>
      </c>
      <c r="W8" s="17"/>
      <c r="X8" s="14">
        <f>G8*16*86.4</f>
        <v>36727.253333333334</v>
      </c>
      <c r="Y8" s="15">
        <f>G8*15*86.4</f>
        <v>34431.799999999996</v>
      </c>
      <c r="Z8" s="13"/>
      <c r="AA8" s="12"/>
      <c r="AB8" s="13"/>
      <c r="AC8" s="12"/>
      <c r="AD8" s="13"/>
      <c r="AE8" s="12"/>
      <c r="AF8" s="13"/>
      <c r="AG8" s="19">
        <f>F8*H8</f>
        <v>167.28</v>
      </c>
      <c r="AH8" s="57">
        <f>I8+J8+K8+L8+M8+N8+O8+P8+Q8+R8+S8+T8+U8+V8+W8+X8+Y8+Z8+AA8+AB8+AC8+AD8+AE8+AF8</f>
        <v>213477.15999999997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7.86</v>
      </c>
      <c r="G11" s="21">
        <f t="shared" si="3"/>
        <v>8.557453703703704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11829.824000000001</v>
      </c>
      <c r="S11" s="17"/>
      <c r="T11" s="14">
        <f>G11*16*86.4</f>
        <v>11829.824000000001</v>
      </c>
      <c r="U11" s="17"/>
      <c r="V11" s="14">
        <f>G11*16*86.4</f>
        <v>11829.824000000001</v>
      </c>
      <c r="W11" s="17"/>
      <c r="X11" s="14">
        <f>G11*16*86.4</f>
        <v>11829.824000000001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31.44</v>
      </c>
      <c r="AH11" s="57">
        <f t="shared" si="6"/>
        <v>47319.296000000002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1.5</v>
      </c>
      <c r="G12" s="21">
        <f t="shared" si="3"/>
        <v>1.4293981481481481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1976.0000000000002</v>
      </c>
      <c r="S12" s="17"/>
      <c r="T12" s="14">
        <f>G12*16*86.4</f>
        <v>1976.0000000000002</v>
      </c>
      <c r="U12" s="17"/>
      <c r="V12" s="14">
        <f>G12*16*86.4</f>
        <v>1976.0000000000002</v>
      </c>
      <c r="W12" s="15">
        <f>G12*15*86.4</f>
        <v>1852.5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6</v>
      </c>
      <c r="AH12" s="57">
        <f t="shared" si="6"/>
        <v>7780.5000000000009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0</v>
      </c>
      <c r="Q15" s="15">
        <f>G15*15*86.4</f>
        <v>0</v>
      </c>
      <c r="R15" s="18"/>
      <c r="S15" s="15">
        <f>G15*15*86.4</f>
        <v>0</v>
      </c>
      <c r="T15" s="18"/>
      <c r="U15" s="39">
        <f>G15*15*86.4</f>
        <v>0</v>
      </c>
      <c r="V15" s="18"/>
      <c r="W15" s="15">
        <f>G15*15*86.4</f>
        <v>0</v>
      </c>
      <c r="X15" s="18"/>
      <c r="Y15" s="15">
        <f>G15*15*86.4</f>
        <v>0</v>
      </c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36727.253333333334</v>
      </c>
      <c r="Q17" s="60">
        <f t="shared" si="7"/>
        <v>35370.399999999994</v>
      </c>
      <c r="R17" s="59">
        <f t="shared" si="7"/>
        <v>13805.824000000001</v>
      </c>
      <c r="S17" s="60">
        <f t="shared" si="7"/>
        <v>34431.799999999996</v>
      </c>
      <c r="T17" s="59">
        <f t="shared" si="7"/>
        <v>13805.824000000001</v>
      </c>
      <c r="U17" s="60">
        <f t="shared" si="7"/>
        <v>938.6</v>
      </c>
      <c r="V17" s="59">
        <f t="shared" si="7"/>
        <v>50533.077333333335</v>
      </c>
      <c r="W17" s="60">
        <f t="shared" si="7"/>
        <v>2791.1</v>
      </c>
      <c r="X17" s="59">
        <f t="shared" si="7"/>
        <v>48557.077333333335</v>
      </c>
      <c r="Y17" s="60">
        <f t="shared" si="7"/>
        <v>35370.399999999994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207.76</v>
      </c>
      <c r="AH17" s="59">
        <f>I17+J17+K17+L17+M17+N17+O17+P17+Q17+R17+S17+T17+U17+V17+W17+X17+Y17+Z17+AA17+AB17+AC17+AD17+AE17+AF17</f>
        <v>272331.35600000003</v>
      </c>
    </row>
    <row r="18" spans="1:34" ht="34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64269.720858743625</v>
      </c>
      <c r="Q23" s="5">
        <f t="shared" si="20"/>
        <v>61895.337340647995</v>
      </c>
      <c r="R23" s="6">
        <f t="shared" si="20"/>
        <v>24159.074642797776</v>
      </c>
      <c r="S23" s="5">
        <f t="shared" si="20"/>
        <v>60252.86330507214</v>
      </c>
      <c r="T23" s="6">
        <f t="shared" si="20"/>
        <v>24159.074642797776</v>
      </c>
      <c r="U23" s="5">
        <f t="shared" si="20"/>
        <v>1642.4740355758549</v>
      </c>
      <c r="V23" s="6">
        <f t="shared" si="20"/>
        <v>88428.795501541405</v>
      </c>
      <c r="W23" s="5">
        <f t="shared" si="20"/>
        <v>4884.1991057913574</v>
      </c>
      <c r="X23" s="6">
        <f t="shared" si="20"/>
        <v>84970.955426644869</v>
      </c>
      <c r="Y23" s="5">
        <f t="shared" si="20"/>
        <v>61895.337340647995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476557.83220026077</v>
      </c>
    </row>
    <row r="24" spans="1:34" ht="34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4.9590833995944154E-2</v>
      </c>
      <c r="Q24" s="65">
        <f t="shared" si="21"/>
        <v>4.7758747948030859E-2</v>
      </c>
      <c r="R24" s="43">
        <f t="shared" si="21"/>
        <v>1.8641261298455072E-2</v>
      </c>
      <c r="S24" s="65">
        <f t="shared" si="21"/>
        <v>4.6491406871197641E-2</v>
      </c>
      <c r="T24" s="43">
        <f t="shared" si="21"/>
        <v>1.8641261298455072E-2</v>
      </c>
      <c r="U24" s="65">
        <f t="shared" si="21"/>
        <v>1.2673410768332214E-3</v>
      </c>
      <c r="V24" s="43">
        <f t="shared" si="21"/>
        <v>6.8232095294399234E-2</v>
      </c>
      <c r="W24" s="65">
        <f t="shared" si="21"/>
        <v>3.7686721495303684E-3</v>
      </c>
      <c r="X24" s="43">
        <f t="shared" si="21"/>
        <v>6.5564008816855604E-2</v>
      </c>
      <c r="Y24" s="65">
        <f t="shared" si="21"/>
        <v>4.7758747948030859E-2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  <row r="25" spans="1:34" ht="34.5" customHeight="1" x14ac:dyDescent="0.25"/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3B6-A472-4151-A270-595AFB49E919}">
  <sheetPr>
    <tabColor rgb="FF00B050"/>
    <pageSetUpPr fitToPage="1"/>
  </sheetPr>
  <dimension ref="A1:AH24"/>
  <sheetViews>
    <sheetView view="pageBreakPreview" zoomScale="60" zoomScaleNormal="90" workbookViewId="0">
      <selection activeCell="C15" sqref="C1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4" width="6.5703125" style="1" customWidth="1"/>
    <col min="15" max="15" width="11.5703125" style="1" customWidth="1"/>
    <col min="16" max="16" width="15.85546875" style="1" customWidth="1"/>
    <col min="17" max="18" width="11.5703125" style="1" customWidth="1"/>
    <col min="19" max="19" width="14" style="1" customWidth="1"/>
    <col min="20" max="21" width="11.5703125" style="1" customWidth="1"/>
    <col min="22" max="22" width="14.7109375" style="1" customWidth="1"/>
    <col min="23" max="23" width="11.5703125" style="1" customWidth="1"/>
    <col min="24" max="24" width="14.85546875" style="1" customWidth="1"/>
    <col min="25" max="26" width="11.5703125" style="1" customWidth="1"/>
    <col min="27" max="32" width="6.5703125" style="1" customWidth="1"/>
    <col min="33" max="33" width="11.28515625" style="2" customWidth="1"/>
    <col min="34" max="34" width="17.28515625" style="2" customWidth="1"/>
    <col min="35" max="16384" width="9.140625" style="1"/>
  </cols>
  <sheetData>
    <row r="1" spans="1:34" ht="19.5" x14ac:dyDescent="0.35">
      <c r="A1" s="78" t="s">
        <v>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0.31</v>
      </c>
      <c r="G7" s="34">
        <f>E7*F7</f>
        <v>0.29540895061728395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382.85</v>
      </c>
      <c r="R7" s="38"/>
      <c r="S7" s="40"/>
      <c r="T7" s="38"/>
      <c r="U7" s="39">
        <f>G7*15*86.4</f>
        <v>382.85</v>
      </c>
      <c r="V7" s="38"/>
      <c r="W7" s="39">
        <f>G7*15*86.4</f>
        <v>382.85</v>
      </c>
      <c r="X7" s="38"/>
      <c r="Y7" s="39">
        <f>G7*15*86.4</f>
        <v>382.85</v>
      </c>
      <c r="Z7" s="41"/>
      <c r="AA7" s="42"/>
      <c r="AB7" s="41"/>
      <c r="AC7" s="42"/>
      <c r="AD7" s="41"/>
      <c r="AE7" s="42"/>
      <c r="AF7" s="41"/>
      <c r="AG7" s="61">
        <f>F7*H7</f>
        <v>1.24</v>
      </c>
      <c r="AH7" s="56">
        <f>I7+J7+K7+L7+M7+N7+O7+P7+Q7+R7+S7+T7+U7+V7+W7+X7+Y7+Z7+AA7+AB7+AC7+AD7+AE7+AF7</f>
        <v>1531.4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13.47</v>
      </c>
      <c r="G8" s="21">
        <f t="shared" ref="G8:G16" si="3">E8*F8</f>
        <v>12.83599537037037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17744.48</v>
      </c>
      <c r="Q8" s="15">
        <f>G8*15*86.4</f>
        <v>16635.45</v>
      </c>
      <c r="R8" s="18"/>
      <c r="S8" s="15">
        <f>G8*15*86.4</f>
        <v>16635.45</v>
      </c>
      <c r="T8" s="18"/>
      <c r="U8" s="17"/>
      <c r="V8" s="14">
        <f>G8*16*86.4</f>
        <v>17744.48</v>
      </c>
      <c r="W8" s="17"/>
      <c r="X8" s="14">
        <f>G8*16*86.4</f>
        <v>17744.48</v>
      </c>
      <c r="Y8" s="15">
        <f>G8*15*86.4</f>
        <v>16635.45</v>
      </c>
      <c r="Z8" s="13"/>
      <c r="AA8" s="12"/>
      <c r="AB8" s="13"/>
      <c r="AC8" s="12"/>
      <c r="AD8" s="13"/>
      <c r="AE8" s="12"/>
      <c r="AF8" s="13"/>
      <c r="AG8" s="19">
        <f>F8*H8</f>
        <v>80.820000000000007</v>
      </c>
      <c r="AH8" s="57">
        <f>I8+J8+K8+L8+M8+N8+O8+P8+Q8+R8+S8+T8+U8+V8+W8+X8+Y8+Z8+AA8+AB8+AC8+AD8+AE8+AF8</f>
        <v>103139.79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1.96</v>
      </c>
      <c r="G11" s="21">
        <f t="shared" si="3"/>
        <v>2.1339197530864196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2949.9306666666666</v>
      </c>
      <c r="S11" s="17"/>
      <c r="T11" s="14">
        <f>G11*16*86.4</f>
        <v>2949.9306666666666</v>
      </c>
      <c r="U11" s="17"/>
      <c r="V11" s="14">
        <f>G11*16*86.4</f>
        <v>2949.9306666666666</v>
      </c>
      <c r="W11" s="17"/>
      <c r="X11" s="14">
        <f>G11*16*86.4</f>
        <v>2949.9306666666666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7.84</v>
      </c>
      <c r="AH11" s="57">
        <f t="shared" si="6"/>
        <v>11799.722666666667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0.1</v>
      </c>
      <c r="G12" s="21">
        <f t="shared" si="3"/>
        <v>9.5293209876543217E-2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131.73333333333335</v>
      </c>
      <c r="S12" s="17"/>
      <c r="T12" s="14">
        <f>G12*16*86.4</f>
        <v>131.73333333333335</v>
      </c>
      <c r="U12" s="17"/>
      <c r="V12" s="14">
        <f>G12*16*86.4</f>
        <v>131.73333333333335</v>
      </c>
      <c r="W12" s="15">
        <f>G12*15*86.4</f>
        <v>123.50000000000003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0.4</v>
      </c>
      <c r="AH12" s="57">
        <f t="shared" si="6"/>
        <v>518.70000000000005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1.27</v>
      </c>
      <c r="G15" s="21">
        <f t="shared" si="3"/>
        <v>1.3826929012345679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1911.4346666666668</v>
      </c>
      <c r="Q15" s="15">
        <f>G15*15*86.4</f>
        <v>1791.9700000000003</v>
      </c>
      <c r="R15" s="18"/>
      <c r="S15" s="15">
        <f>G15*15*86.4</f>
        <v>1791.9700000000003</v>
      </c>
      <c r="T15" s="18"/>
      <c r="U15" s="39">
        <f>G15*15*86.4</f>
        <v>1791.9700000000003</v>
      </c>
      <c r="V15" s="18"/>
      <c r="W15" s="15">
        <f>G15*15*86.4</f>
        <v>1791.9700000000003</v>
      </c>
      <c r="X15" s="18"/>
      <c r="Y15" s="15">
        <f>G15*15*86.4</f>
        <v>1791.9700000000003</v>
      </c>
      <c r="Z15" s="13"/>
      <c r="AA15" s="12"/>
      <c r="AB15" s="13"/>
      <c r="AC15" s="12"/>
      <c r="AD15" s="13"/>
      <c r="AE15" s="12"/>
      <c r="AF15" s="13"/>
      <c r="AG15" s="19">
        <f t="shared" si="5"/>
        <v>7.62</v>
      </c>
      <c r="AH15" s="57">
        <f t="shared" si="6"/>
        <v>10871.28466666667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19655.914666666667</v>
      </c>
      <c r="Q17" s="60">
        <f t="shared" si="7"/>
        <v>18810.27</v>
      </c>
      <c r="R17" s="59">
        <f t="shared" si="7"/>
        <v>3081.6639999999998</v>
      </c>
      <c r="S17" s="60">
        <f t="shared" si="7"/>
        <v>18427.420000000002</v>
      </c>
      <c r="T17" s="59">
        <f t="shared" si="7"/>
        <v>3081.6639999999998</v>
      </c>
      <c r="U17" s="60">
        <f t="shared" si="7"/>
        <v>2174.8200000000002</v>
      </c>
      <c r="V17" s="59">
        <f t="shared" si="7"/>
        <v>20826.144</v>
      </c>
      <c r="W17" s="60">
        <f t="shared" si="7"/>
        <v>2298.3200000000002</v>
      </c>
      <c r="X17" s="59">
        <f t="shared" si="7"/>
        <v>20694.410666666667</v>
      </c>
      <c r="Y17" s="60">
        <f t="shared" si="7"/>
        <v>18810.27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97.920000000000016</v>
      </c>
      <c r="AH17" s="59">
        <f>I17+J17+K17+L17+M17+N17+O17+P17+Q17+R17+S17+T17+U17+V17+W17+X17+Y17+Z17+AA17+AB17+AC17+AD17+AE17+AF17</f>
        <v>127860.89733333334</v>
      </c>
    </row>
    <row r="18" spans="1:34" ht="34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34396.259839649087</v>
      </c>
      <c r="Q23" s="5">
        <f t="shared" si="20"/>
        <v>32916.450114182226</v>
      </c>
      <c r="R23" s="6">
        <f t="shared" si="20"/>
        <v>5392.6625893552427</v>
      </c>
      <c r="S23" s="5">
        <f t="shared" si="20"/>
        <v>32246.493599671023</v>
      </c>
      <c r="T23" s="6">
        <f t="shared" si="20"/>
        <v>5392.6625893552427</v>
      </c>
      <c r="U23" s="5">
        <f t="shared" si="20"/>
        <v>3805.758983647007</v>
      </c>
      <c r="V23" s="6">
        <f t="shared" si="20"/>
        <v>36444.066461926137</v>
      </c>
      <c r="W23" s="5">
        <f t="shared" si="20"/>
        <v>4021.8739883280405</v>
      </c>
      <c r="X23" s="6">
        <f t="shared" si="20"/>
        <v>36213.543790266369</v>
      </c>
      <c r="Y23" s="5">
        <f t="shared" si="20"/>
        <v>32916.450114182226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223746.22207056262</v>
      </c>
    </row>
    <row r="24" spans="1:34" ht="34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2.6540323950346518E-2</v>
      </c>
      <c r="Q24" s="65">
        <f t="shared" si="21"/>
        <v>2.5398495458473939E-2</v>
      </c>
      <c r="R24" s="43">
        <f t="shared" si="21"/>
        <v>4.1610050843790452E-3</v>
      </c>
      <c r="S24" s="65">
        <f t="shared" si="21"/>
        <v>2.4881553703449862E-2</v>
      </c>
      <c r="T24" s="43">
        <f t="shared" si="21"/>
        <v>4.1610050843790452E-3</v>
      </c>
      <c r="U24" s="65">
        <f t="shared" si="21"/>
        <v>2.9365424256535548E-3</v>
      </c>
      <c r="V24" s="43">
        <f t="shared" si="21"/>
        <v>2.8120421652720783E-2</v>
      </c>
      <c r="W24" s="65">
        <f t="shared" si="21"/>
        <v>3.1032978305000312E-3</v>
      </c>
      <c r="X24" s="43">
        <f t="shared" si="21"/>
        <v>2.7942549220884544E-2</v>
      </c>
      <c r="Y24" s="65">
        <f t="shared" si="21"/>
        <v>2.5398495458473939E-2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272E-3569-4E23-AD82-67BE282528BC}">
  <sheetPr>
    <tabColor rgb="FF00B050"/>
    <pageSetUpPr fitToPage="1"/>
  </sheetPr>
  <dimension ref="A1:AH24"/>
  <sheetViews>
    <sheetView view="pageBreakPreview" zoomScale="60" zoomScaleNormal="90" workbookViewId="0">
      <selection activeCell="K19" sqref="K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7" width="12.425781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3.140625" style="1" customWidth="1"/>
    <col min="26" max="32" width="6.5703125" style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78" t="s">
        <v>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0.56000000000000005</v>
      </c>
      <c r="G7" s="34">
        <f>E7*F7</f>
        <v>0.53364197530864199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691.6</v>
      </c>
      <c r="R7" s="38"/>
      <c r="S7" s="40"/>
      <c r="T7" s="38"/>
      <c r="U7" s="39">
        <f>G7*15*86.4</f>
        <v>691.6</v>
      </c>
      <c r="V7" s="38"/>
      <c r="W7" s="39">
        <f>G7*15*86.4</f>
        <v>691.6</v>
      </c>
      <c r="X7" s="38"/>
      <c r="Y7" s="39">
        <f>G7*15*86.4</f>
        <v>691.6</v>
      </c>
      <c r="Z7" s="41"/>
      <c r="AA7" s="42"/>
      <c r="AB7" s="41"/>
      <c r="AC7" s="42"/>
      <c r="AD7" s="41"/>
      <c r="AE7" s="42"/>
      <c r="AF7" s="41"/>
      <c r="AG7" s="61">
        <f>F7*H7</f>
        <v>2.2400000000000002</v>
      </c>
      <c r="AH7" s="56">
        <f>I7+J7+K7+L7+M7+N7+O7+P7+Q7+R7+S7+T7+U7+V7+W7+X7+Y7+Z7+AA7+AB7+AC7+AD7+AE7+AF7</f>
        <v>2766.4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33.89</v>
      </c>
      <c r="G8" s="21">
        <f t="shared" ref="G8:G16" si="3">E8*F8</f>
        <v>32.294868827160492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44644.426666666666</v>
      </c>
      <c r="Q8" s="15">
        <f>G8*15*86.4</f>
        <v>41854.15</v>
      </c>
      <c r="R8" s="18"/>
      <c r="S8" s="15">
        <f>G8*15*86.4</f>
        <v>41854.15</v>
      </c>
      <c r="T8" s="18"/>
      <c r="U8" s="17"/>
      <c r="V8" s="14">
        <f>G8*16*86.4</f>
        <v>44644.426666666666</v>
      </c>
      <c r="W8" s="17"/>
      <c r="X8" s="14">
        <f>G8*16*86.4</f>
        <v>44644.426666666666</v>
      </c>
      <c r="Y8" s="15">
        <f>G8*15*86.4</f>
        <v>41854.15</v>
      </c>
      <c r="Z8" s="13"/>
      <c r="AA8" s="12"/>
      <c r="AB8" s="13"/>
      <c r="AC8" s="12"/>
      <c r="AD8" s="13"/>
      <c r="AE8" s="12"/>
      <c r="AF8" s="13"/>
      <c r="AG8" s="19">
        <f>F8*H8</f>
        <v>203.34</v>
      </c>
      <c r="AH8" s="57">
        <f>I8+J8+K8+L8+M8+N8+O8+P8+Q8+R8+S8+T8+U8+V8+W8+X8+Y8+Z8+AA8+AB8+AC8+AD8+AE8+AF8</f>
        <v>259495.72999999998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1.1299999999999999</v>
      </c>
      <c r="G11" s="21">
        <f t="shared" si="3"/>
        <v>1.230270061728395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1700.7253333333333</v>
      </c>
      <c r="S11" s="17"/>
      <c r="T11" s="14">
        <f>G11*16*86.4</f>
        <v>1700.7253333333333</v>
      </c>
      <c r="U11" s="17"/>
      <c r="V11" s="14">
        <f>G11*16*86.4</f>
        <v>1700.7253333333333</v>
      </c>
      <c r="W11" s="17"/>
      <c r="X11" s="14">
        <f>G11*16*86.4</f>
        <v>1700.7253333333333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4.5199999999999996</v>
      </c>
      <c r="AH11" s="57">
        <f t="shared" si="6"/>
        <v>6802.9013333333332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1.1100000000000001</v>
      </c>
      <c r="G12" s="21">
        <f t="shared" si="3"/>
        <v>1.0577546296296296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1462.24</v>
      </c>
      <c r="S12" s="17"/>
      <c r="T12" s="14">
        <f>G12*16*86.4</f>
        <v>1462.24</v>
      </c>
      <c r="U12" s="17"/>
      <c r="V12" s="14">
        <f>G12*16*86.4</f>
        <v>1462.24</v>
      </c>
      <c r="W12" s="15">
        <f>G12*15*86.4</f>
        <v>1370.8500000000001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4.4400000000000004</v>
      </c>
      <c r="AH12" s="57">
        <f t="shared" si="6"/>
        <v>5757.5700000000006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0.83</v>
      </c>
      <c r="G15" s="21">
        <f t="shared" si="3"/>
        <v>0.90364969135802464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1249.2053333333333</v>
      </c>
      <c r="Q15" s="15">
        <f>G15*15*86.4</f>
        <v>1171.1300000000001</v>
      </c>
      <c r="R15" s="18"/>
      <c r="S15" s="15">
        <f>G15*15*86.4</f>
        <v>1171.1300000000001</v>
      </c>
      <c r="T15" s="18"/>
      <c r="U15" s="39">
        <f>G15*15*86.4</f>
        <v>1171.1300000000001</v>
      </c>
      <c r="V15" s="18"/>
      <c r="W15" s="15">
        <f>G15*15*86.4</f>
        <v>1171.1300000000001</v>
      </c>
      <c r="X15" s="18"/>
      <c r="Y15" s="15">
        <f>G15*15*86.4</f>
        <v>1171.1300000000001</v>
      </c>
      <c r="Z15" s="13"/>
      <c r="AA15" s="12"/>
      <c r="AB15" s="13"/>
      <c r="AC15" s="12"/>
      <c r="AD15" s="13"/>
      <c r="AE15" s="12"/>
      <c r="AF15" s="13"/>
      <c r="AG15" s="19">
        <f t="shared" si="5"/>
        <v>4.9799999999999995</v>
      </c>
      <c r="AH15" s="57">
        <f t="shared" si="6"/>
        <v>7104.8553333333339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7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45893.631999999998</v>
      </c>
      <c r="Q17" s="60">
        <f t="shared" si="7"/>
        <v>43716.88</v>
      </c>
      <c r="R17" s="59">
        <f t="shared" si="7"/>
        <v>3162.9653333333335</v>
      </c>
      <c r="S17" s="60">
        <f t="shared" si="7"/>
        <v>43025.279999999999</v>
      </c>
      <c r="T17" s="59">
        <f t="shared" si="7"/>
        <v>3162.9653333333335</v>
      </c>
      <c r="U17" s="60">
        <f t="shared" si="7"/>
        <v>1862.73</v>
      </c>
      <c r="V17" s="59">
        <f t="shared" si="7"/>
        <v>47807.392</v>
      </c>
      <c r="W17" s="60">
        <f t="shared" si="7"/>
        <v>3233.5800000000004</v>
      </c>
      <c r="X17" s="59">
        <f t="shared" si="7"/>
        <v>46345.152000000002</v>
      </c>
      <c r="Y17" s="60">
        <f t="shared" si="7"/>
        <v>43716.88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219.52</v>
      </c>
      <c r="AH17" s="59">
        <f>I17+J17+K17+L17+M17+N17+O17+P17+Q17+R17+S17+T17+U17+V17+W17+X17+Y17+Z17+AA17+AB17+AC17+AD17+AE17+AF17</f>
        <v>281927.45666666661</v>
      </c>
    </row>
    <row r="18" spans="1:34" ht="37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80310.141655948421</v>
      </c>
      <c r="Q23" s="5">
        <f t="shared" si="20"/>
        <v>76501.001828665423</v>
      </c>
      <c r="R23" s="6">
        <f t="shared" si="20"/>
        <v>5534.9333426662361</v>
      </c>
      <c r="S23" s="5">
        <f t="shared" si="20"/>
        <v>75290.757802451641</v>
      </c>
      <c r="T23" s="6">
        <f t="shared" si="20"/>
        <v>5534.9333426662361</v>
      </c>
      <c r="U23" s="5">
        <f t="shared" si="20"/>
        <v>3259.6267422631709</v>
      </c>
      <c r="V23" s="6">
        <f t="shared" si="20"/>
        <v>83659.066768161982</v>
      </c>
      <c r="W23" s="5">
        <f t="shared" si="20"/>
        <v>5658.5032942226435</v>
      </c>
      <c r="X23" s="6">
        <f t="shared" si="20"/>
        <v>81100.265112738547</v>
      </c>
      <c r="Y23" s="5">
        <f t="shared" si="20"/>
        <v>76501.001828665423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493350.23171844974</v>
      </c>
    </row>
    <row r="24" spans="1:34" ht="37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6.1967701895021932E-2</v>
      </c>
      <c r="Q24" s="65">
        <f t="shared" si="21"/>
        <v>5.9028550793723322E-2</v>
      </c>
      <c r="R24" s="43">
        <f t="shared" si="21"/>
        <v>4.2707819002054288E-3</v>
      </c>
      <c r="S24" s="65">
        <f t="shared" si="21"/>
        <v>5.8094720526583057E-2</v>
      </c>
      <c r="T24" s="43">
        <f t="shared" si="21"/>
        <v>4.2707819002054288E-3</v>
      </c>
      <c r="U24" s="65">
        <f t="shared" si="21"/>
        <v>2.5151440912524465E-3</v>
      </c>
      <c r="V24" s="43">
        <f t="shared" si="21"/>
        <v>6.4551749049507695E-2</v>
      </c>
      <c r="W24" s="65">
        <f t="shared" si="21"/>
        <v>4.3661290850483363E-3</v>
      </c>
      <c r="X24" s="43">
        <f t="shared" si="21"/>
        <v>6.257736505612542E-2</v>
      </c>
      <c r="Y24" s="65">
        <f t="shared" si="21"/>
        <v>5.9028550793723322E-2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06A8-A6FA-4A86-891D-6CE4B7ECBAA8}">
  <sheetPr>
    <tabColor rgb="FF00B050"/>
    <pageSetUpPr fitToPage="1"/>
  </sheetPr>
  <dimension ref="A1:AH24"/>
  <sheetViews>
    <sheetView view="pageBreakPreview" zoomScale="60" zoomScaleNormal="90" workbookViewId="0">
      <selection activeCell="B17" sqref="B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6" width="12.5703125" style="1" customWidth="1"/>
    <col min="27" max="32" width="6.5703125" style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19.5" x14ac:dyDescent="0.35">
      <c r="A1" s="78" t="s">
        <v>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4.62</v>
      </c>
      <c r="G7" s="34">
        <f>E7*F7</f>
        <v>4.402546296296296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5705.7</v>
      </c>
      <c r="R7" s="38"/>
      <c r="S7" s="40"/>
      <c r="T7" s="38"/>
      <c r="U7" s="39">
        <f>G7*15*86.4</f>
        <v>5705.7</v>
      </c>
      <c r="V7" s="38"/>
      <c r="W7" s="39">
        <f>G7*15*86.4</f>
        <v>5705.7</v>
      </c>
      <c r="X7" s="38"/>
      <c r="Y7" s="39">
        <f>G7*15*86.4</f>
        <v>5705.7</v>
      </c>
      <c r="Z7" s="41"/>
      <c r="AA7" s="42"/>
      <c r="AB7" s="41"/>
      <c r="AC7" s="42"/>
      <c r="AD7" s="41"/>
      <c r="AE7" s="42"/>
      <c r="AF7" s="41"/>
      <c r="AG7" s="61">
        <f>F7*H7</f>
        <v>18.48</v>
      </c>
      <c r="AH7" s="56">
        <f>I7+J7+K7+L7+M7+N7+O7+P7+Q7+R7+S7+T7+U7+V7+W7+X7+Y7+Z7+AA7+AB7+AC7+AD7+AE7+AF7</f>
        <v>22822.799999999999</v>
      </c>
    </row>
    <row r="8" spans="1:34" ht="39.7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9.8699999999999992</v>
      </c>
      <c r="G8" s="21">
        <f t="shared" ref="G8:G16" si="3">E8*F8</f>
        <v>9.4054398148148142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13002.08</v>
      </c>
      <c r="Q8" s="15">
        <f>G8*15*86.4</f>
        <v>12189.449999999999</v>
      </c>
      <c r="R8" s="18"/>
      <c r="S8" s="15">
        <f>G8*15*86.4</f>
        <v>12189.449999999999</v>
      </c>
      <c r="T8" s="18"/>
      <c r="U8" s="17"/>
      <c r="V8" s="14">
        <f>G8*16*86.4</f>
        <v>13002.08</v>
      </c>
      <c r="W8" s="17"/>
      <c r="X8" s="14">
        <f>G8*16*86.4</f>
        <v>13002.08</v>
      </c>
      <c r="Y8" s="15">
        <f>G8*15*86.4</f>
        <v>12189.449999999999</v>
      </c>
      <c r="Z8" s="13"/>
      <c r="AA8" s="12"/>
      <c r="AB8" s="13"/>
      <c r="AC8" s="12"/>
      <c r="AD8" s="13"/>
      <c r="AE8" s="12"/>
      <c r="AF8" s="13"/>
      <c r="AG8" s="19">
        <f>F8*H8</f>
        <v>59.22</v>
      </c>
      <c r="AH8" s="57">
        <f>I8+J8+K8+L8+M8+N8+O8+P8+Q8+R8+S8+T8+U8+V8+W8+X8+Y8+Z8+AA8+AB8+AC8+AD8+AE8+AF8</f>
        <v>75574.59</v>
      </c>
    </row>
    <row r="9" spans="1:34" ht="39.7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9.7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2.7</v>
      </c>
      <c r="G11" s="21">
        <f t="shared" si="3"/>
        <v>2.9395833333333337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4063.6800000000007</v>
      </c>
      <c r="S11" s="17"/>
      <c r="T11" s="14">
        <f>G11*16*86.4</f>
        <v>4063.6800000000007</v>
      </c>
      <c r="U11" s="17"/>
      <c r="V11" s="14">
        <f>G11*16*86.4</f>
        <v>4063.6800000000007</v>
      </c>
      <c r="W11" s="17"/>
      <c r="X11" s="14">
        <f>G11*16*86.4</f>
        <v>4063.6800000000007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10.8</v>
      </c>
      <c r="AH11" s="57">
        <f t="shared" si="6"/>
        <v>16254.720000000003</v>
      </c>
    </row>
    <row r="12" spans="1:34" ht="39.7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2.76</v>
      </c>
      <c r="G12" s="21">
        <f t="shared" si="3"/>
        <v>2.6300925925925922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3635.8399999999997</v>
      </c>
      <c r="S12" s="17"/>
      <c r="T12" s="14">
        <f>G12*16*86.4</f>
        <v>3635.8399999999997</v>
      </c>
      <c r="U12" s="17"/>
      <c r="V12" s="14">
        <f>G12*16*86.4</f>
        <v>3635.8399999999997</v>
      </c>
      <c r="W12" s="15">
        <f>G12*15*86.4</f>
        <v>3408.6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11.04</v>
      </c>
      <c r="AH12" s="57">
        <f t="shared" si="6"/>
        <v>14316.119999999999</v>
      </c>
    </row>
    <row r="13" spans="1:34" ht="39.7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0.38</v>
      </c>
      <c r="G13" s="21">
        <f t="shared" si="3"/>
        <v>0.41371913580246916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536.18000000000006</v>
      </c>
      <c r="R13" s="18"/>
      <c r="S13" s="15">
        <f>G13*15*86.4</f>
        <v>536.18000000000006</v>
      </c>
      <c r="T13" s="18"/>
      <c r="U13" s="17"/>
      <c r="V13" s="14">
        <f>G13*16*86.4</f>
        <v>571.92533333333336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1.1400000000000001</v>
      </c>
      <c r="AH13" s="57">
        <f t="shared" si="6"/>
        <v>1644.2853333333335</v>
      </c>
    </row>
    <row r="14" spans="1:34" ht="39.7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9.7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3.32</v>
      </c>
      <c r="G15" s="21">
        <f t="shared" si="3"/>
        <v>3.6145987654320986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4996.8213333333333</v>
      </c>
      <c r="Q15" s="15">
        <f>G15*15*86.4</f>
        <v>4684.5200000000004</v>
      </c>
      <c r="R15" s="18"/>
      <c r="S15" s="15">
        <f>G15*15*86.4</f>
        <v>4684.5200000000004</v>
      </c>
      <c r="T15" s="18"/>
      <c r="U15" s="39">
        <f>G15*15*86.4</f>
        <v>4684.5200000000004</v>
      </c>
      <c r="V15" s="18"/>
      <c r="W15" s="15">
        <f>G15*15*86.4</f>
        <v>4684.5200000000004</v>
      </c>
      <c r="X15" s="18"/>
      <c r="Y15" s="15">
        <f>G15*15*86.4</f>
        <v>4684.5200000000004</v>
      </c>
      <c r="Z15" s="13"/>
      <c r="AA15" s="12"/>
      <c r="AB15" s="13"/>
      <c r="AC15" s="12"/>
      <c r="AD15" s="13"/>
      <c r="AE15" s="12"/>
      <c r="AF15" s="13"/>
      <c r="AG15" s="19">
        <f t="shared" si="5"/>
        <v>19.919999999999998</v>
      </c>
      <c r="AH15" s="57">
        <f t="shared" si="6"/>
        <v>28419.421333333335</v>
      </c>
    </row>
    <row r="16" spans="1:34" ht="39.7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46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17998.901333333335</v>
      </c>
      <c r="Q17" s="60">
        <f t="shared" si="7"/>
        <v>23115.85</v>
      </c>
      <c r="R17" s="59">
        <f t="shared" si="7"/>
        <v>7699.52</v>
      </c>
      <c r="S17" s="60">
        <f t="shared" si="7"/>
        <v>17410.150000000001</v>
      </c>
      <c r="T17" s="59">
        <f t="shared" si="7"/>
        <v>7699.52</v>
      </c>
      <c r="U17" s="60">
        <f t="shared" si="7"/>
        <v>10390.220000000001</v>
      </c>
      <c r="V17" s="59">
        <f t="shared" si="7"/>
        <v>21273.525333333335</v>
      </c>
      <c r="W17" s="60">
        <f t="shared" si="7"/>
        <v>13798.82</v>
      </c>
      <c r="X17" s="59">
        <f t="shared" si="7"/>
        <v>17065.760000000002</v>
      </c>
      <c r="Y17" s="60">
        <f t="shared" si="7"/>
        <v>22579.67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120.6</v>
      </c>
      <c r="AH17" s="59">
        <f>I17+J17+K17+L17+M17+N17+O17+P17+Q17+R17+S17+T17+U17+V17+W17+X17+Y17+Z17+AA17+AB17+AC17+AD17+AE17+AF17</f>
        <v>159031.9366666667</v>
      </c>
    </row>
    <row r="18" spans="1:34" ht="33.7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3.7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5.2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31496.620614629912</v>
      </c>
      <c r="Q23" s="5">
        <f t="shared" si="20"/>
        <v>40450.866647417562</v>
      </c>
      <c r="R23" s="6">
        <f t="shared" si="20"/>
        <v>13473.536848920739</v>
      </c>
      <c r="S23" s="5">
        <f t="shared" si="20"/>
        <v>30466.353431153817</v>
      </c>
      <c r="T23" s="6">
        <f t="shared" si="20"/>
        <v>13473.536848920739</v>
      </c>
      <c r="U23" s="5">
        <f t="shared" si="20"/>
        <v>18182.044080461284</v>
      </c>
      <c r="V23" s="6">
        <f t="shared" si="20"/>
        <v>37226.947587007438</v>
      </c>
      <c r="W23" s="5">
        <f t="shared" si="20"/>
        <v>24146.818209657806</v>
      </c>
      <c r="X23" s="6">
        <f t="shared" si="20"/>
        <v>29863.698803930325</v>
      </c>
      <c r="Y23" s="5">
        <f t="shared" si="20"/>
        <v>39512.59504247929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278293.01811457891</v>
      </c>
    </row>
    <row r="24" spans="1:34" ht="37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2.4302948005115673E-2</v>
      </c>
      <c r="Q24" s="65">
        <f t="shared" si="21"/>
        <v>3.1212088462513551E-2</v>
      </c>
      <c r="R24" s="43">
        <f t="shared" si="21"/>
        <v>1.0396247568611681E-2</v>
      </c>
      <c r="S24" s="65">
        <f t="shared" si="21"/>
        <v>2.3507988758606341E-2</v>
      </c>
      <c r="T24" s="43">
        <f t="shared" si="21"/>
        <v>1.0396247568611681E-2</v>
      </c>
      <c r="U24" s="65">
        <f t="shared" si="21"/>
        <v>1.4029355000355929E-2</v>
      </c>
      <c r="V24" s="43">
        <f t="shared" si="21"/>
        <v>2.8724496594913145E-2</v>
      </c>
      <c r="W24" s="65">
        <f t="shared" si="21"/>
        <v>1.8631804174118676E-2</v>
      </c>
      <c r="X24" s="43">
        <f t="shared" si="21"/>
        <v>2.304297747216846E-2</v>
      </c>
      <c r="Y24" s="65">
        <f t="shared" si="21"/>
        <v>3.0488113458703156E-2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8C4-4A68-49FA-B10B-F04DDD604DCE}">
  <sheetPr>
    <tabColor rgb="FF00B050"/>
    <pageSetUpPr fitToPage="1"/>
  </sheetPr>
  <dimension ref="A1:AH24"/>
  <sheetViews>
    <sheetView view="pageBreakPreview" zoomScale="60" zoomScaleNormal="90" workbookViewId="0">
      <selection activeCell="G16" sqref="G1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4.5703125" style="1" customWidth="1"/>
    <col min="26" max="32" width="6.5703125" style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78" t="s">
        <v>53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5.5</v>
      </c>
      <c r="G7" s="34">
        <f>E7*F7</f>
        <v>5.2411265432098766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6792.5000000000009</v>
      </c>
      <c r="R7" s="38"/>
      <c r="S7" s="40"/>
      <c r="T7" s="38"/>
      <c r="U7" s="39">
        <f>G7*15*86.4</f>
        <v>6792.5000000000009</v>
      </c>
      <c r="V7" s="38"/>
      <c r="W7" s="39">
        <f>G7*15*86.4</f>
        <v>6792.5000000000009</v>
      </c>
      <c r="X7" s="38"/>
      <c r="Y7" s="39">
        <f>G7*15*86.4</f>
        <v>6792.5000000000009</v>
      </c>
      <c r="Z7" s="41"/>
      <c r="AA7" s="42"/>
      <c r="AB7" s="41"/>
      <c r="AC7" s="42"/>
      <c r="AD7" s="41"/>
      <c r="AE7" s="42"/>
      <c r="AF7" s="41"/>
      <c r="AG7" s="61">
        <f>F7*H7</f>
        <v>22</v>
      </c>
      <c r="AH7" s="56">
        <f>I7+J7+K7+L7+M7+N7+O7+P7+Q7+R7+S7+T7+U7+V7+W7+X7+Y7+Z7+AA7+AB7+AC7+AD7+AE7+AF7</f>
        <v>27170.000000000004</v>
      </c>
    </row>
    <row r="8" spans="1:34" ht="39.7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29.7</v>
      </c>
      <c r="G8" s="21">
        <f t="shared" ref="G8:G16" si="3">E8*F8</f>
        <v>28.302083333333332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39124.800000000003</v>
      </c>
      <c r="Q8" s="15">
        <f>G8*15*86.4</f>
        <v>36679.5</v>
      </c>
      <c r="R8" s="18"/>
      <c r="S8" s="15">
        <f>G8*15*86.4</f>
        <v>36679.5</v>
      </c>
      <c r="T8" s="18"/>
      <c r="U8" s="17"/>
      <c r="V8" s="14">
        <f>G8*16*86.4</f>
        <v>39124.800000000003</v>
      </c>
      <c r="W8" s="17"/>
      <c r="X8" s="14">
        <f>G8*16*86.4</f>
        <v>39124.800000000003</v>
      </c>
      <c r="Y8" s="15">
        <f>G8*15*86.4</f>
        <v>36679.5</v>
      </c>
      <c r="Z8" s="13"/>
      <c r="AA8" s="12"/>
      <c r="AB8" s="13"/>
      <c r="AC8" s="12"/>
      <c r="AD8" s="13"/>
      <c r="AE8" s="12"/>
      <c r="AF8" s="13"/>
      <c r="AG8" s="19">
        <f>F8*H8</f>
        <v>178.2</v>
      </c>
      <c r="AH8" s="57">
        <f>I8+J8+K8+L8+M8+N8+O8+P8+Q8+R8+S8+T8+U8+V8+W8+X8+Y8+Z8+AA8+AB8+AC8+AD8+AE8+AF8</f>
        <v>227412.90000000002</v>
      </c>
    </row>
    <row r="9" spans="1:34" ht="39.7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0.7</v>
      </c>
      <c r="G10" s="21">
        <f t="shared" si="3"/>
        <v>0.76211419753086418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1053.5466666666666</v>
      </c>
      <c r="Q10" s="17"/>
      <c r="R10" s="14">
        <f>G10*16*86.4</f>
        <v>1053.5466666666666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1.4</v>
      </c>
      <c r="AH10" s="57">
        <f t="shared" si="6"/>
        <v>2107.0933333333332</v>
      </c>
    </row>
    <row r="11" spans="1:34" ht="39.7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19.53</v>
      </c>
      <c r="G11" s="21">
        <f t="shared" si="3"/>
        <v>21.262986111111111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29393.952000000001</v>
      </c>
      <c r="S11" s="17"/>
      <c r="T11" s="14">
        <f>G11*16*86.4</f>
        <v>29393.952000000001</v>
      </c>
      <c r="U11" s="17"/>
      <c r="V11" s="14">
        <f>G11*16*86.4</f>
        <v>29393.952000000001</v>
      </c>
      <c r="W11" s="17"/>
      <c r="X11" s="14">
        <f>G11*16*86.4</f>
        <v>29393.952000000001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78.12</v>
      </c>
      <c r="AH11" s="57">
        <f t="shared" si="6"/>
        <v>117575.808</v>
      </c>
    </row>
    <row r="12" spans="1:34" ht="39.7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19.73</v>
      </c>
      <c r="G12" s="21">
        <f t="shared" si="3"/>
        <v>18.801350308641975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25990.986666666668</v>
      </c>
      <c r="S12" s="17"/>
      <c r="T12" s="14">
        <f>G12*16*86.4</f>
        <v>25990.986666666668</v>
      </c>
      <c r="U12" s="17"/>
      <c r="V12" s="14">
        <f>G12*16*86.4</f>
        <v>25990.986666666668</v>
      </c>
      <c r="W12" s="15">
        <f>G12*15*86.4</f>
        <v>24366.55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78.92</v>
      </c>
      <c r="AH12" s="57">
        <f t="shared" si="6"/>
        <v>102339.51000000001</v>
      </c>
    </row>
    <row r="13" spans="1:34" ht="39.7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0.57999999999999996</v>
      </c>
      <c r="G13" s="21">
        <f t="shared" si="3"/>
        <v>0.631466049382716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818.38</v>
      </c>
      <c r="R13" s="18"/>
      <c r="S13" s="15">
        <f>G13*15*86.4</f>
        <v>818.38</v>
      </c>
      <c r="T13" s="18"/>
      <c r="U13" s="17"/>
      <c r="V13" s="14">
        <f>G13*16*86.4</f>
        <v>872.93866666666668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1.7399999999999998</v>
      </c>
      <c r="AH13" s="57">
        <f t="shared" si="6"/>
        <v>2509.6986666666667</v>
      </c>
    </row>
    <row r="14" spans="1:34" ht="39.7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9.7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5.26</v>
      </c>
      <c r="G15" s="21">
        <f t="shared" si="3"/>
        <v>5.7267438271604938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7916.6506666666673</v>
      </c>
      <c r="Q15" s="15">
        <f>G15*15*86.4</f>
        <v>7421.8600000000006</v>
      </c>
      <c r="R15" s="18"/>
      <c r="S15" s="15">
        <f>G15*15*86.4</f>
        <v>7421.8600000000006</v>
      </c>
      <c r="T15" s="18"/>
      <c r="U15" s="39">
        <f>G15*15*86.4</f>
        <v>7421.8600000000006</v>
      </c>
      <c r="V15" s="18"/>
      <c r="W15" s="15">
        <f>G15*15*86.4</f>
        <v>7421.8600000000006</v>
      </c>
      <c r="X15" s="18"/>
      <c r="Y15" s="15">
        <f>G15*15*86.4</f>
        <v>7421.8600000000006</v>
      </c>
      <c r="Z15" s="13"/>
      <c r="AA15" s="12"/>
      <c r="AB15" s="13"/>
      <c r="AC15" s="12"/>
      <c r="AD15" s="13"/>
      <c r="AE15" s="12"/>
      <c r="AF15" s="13"/>
      <c r="AG15" s="19">
        <f t="shared" si="5"/>
        <v>31.56</v>
      </c>
      <c r="AH15" s="57">
        <f t="shared" si="6"/>
        <v>45025.950666666671</v>
      </c>
    </row>
    <row r="16" spans="1:34" ht="39.7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9.7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48094.99733333334</v>
      </c>
      <c r="Q17" s="60">
        <f t="shared" si="7"/>
        <v>51712.24</v>
      </c>
      <c r="R17" s="59">
        <f t="shared" si="7"/>
        <v>56438.48533333333</v>
      </c>
      <c r="S17" s="60">
        <f t="shared" si="7"/>
        <v>44919.74</v>
      </c>
      <c r="T17" s="59">
        <f t="shared" si="7"/>
        <v>55384.938666666669</v>
      </c>
      <c r="U17" s="60">
        <f t="shared" si="7"/>
        <v>14214.36</v>
      </c>
      <c r="V17" s="59">
        <f t="shared" si="7"/>
        <v>95382.67733333334</v>
      </c>
      <c r="W17" s="60">
        <f t="shared" si="7"/>
        <v>38580.910000000003</v>
      </c>
      <c r="X17" s="59">
        <f t="shared" si="7"/>
        <v>68518.752000000008</v>
      </c>
      <c r="Y17" s="60">
        <f t="shared" si="7"/>
        <v>50893.86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391.94000000000005</v>
      </c>
      <c r="AH17" s="59">
        <f>I17+J17+K17+L17+M17+N17+O17+P17+Q17+R17+S17+T17+U17+V17+W17+X17+Y17+Z17+AA17+AB17+AC17+AD17+AE17+AF17</f>
        <v>524140.96066666662</v>
      </c>
    </row>
    <row r="18" spans="1:34" ht="39.7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9.7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9.7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9.7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9.7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9.7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84162.352824515227</v>
      </c>
      <c r="Q23" s="5">
        <f t="shared" si="20"/>
        <v>90492.234734143552</v>
      </c>
      <c r="R23" s="6">
        <f t="shared" si="20"/>
        <v>98762.781554686429</v>
      </c>
      <c r="S23" s="5">
        <f t="shared" si="20"/>
        <v>78605.909476686706</v>
      </c>
      <c r="T23" s="6">
        <f t="shared" si="20"/>
        <v>96919.160155509482</v>
      </c>
      <c r="U23" s="5">
        <f t="shared" si="20"/>
        <v>24873.979578444501</v>
      </c>
      <c r="V23" s="6">
        <f t="shared" si="20"/>
        <v>166911.96565492183</v>
      </c>
      <c r="W23" s="5">
        <f t="shared" si="20"/>
        <v>67513.470002012415</v>
      </c>
      <c r="X23" s="6">
        <f t="shared" si="20"/>
        <v>119902.27051998848</v>
      </c>
      <c r="Y23" s="5">
        <f t="shared" si="20"/>
        <v>89060.13596871146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917204.26046962012</v>
      </c>
    </row>
    <row r="24" spans="1:34" ht="39.7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6.4940087055953111E-2</v>
      </c>
      <c r="Q24" s="65">
        <f t="shared" si="21"/>
        <v>6.9824255196098417E-2</v>
      </c>
      <c r="R24" s="43">
        <f t="shared" si="21"/>
        <v>7.6205849965035821E-2</v>
      </c>
      <c r="S24" s="65">
        <f t="shared" si="21"/>
        <v>6.0652707929542214E-2</v>
      </c>
      <c r="T24" s="43">
        <f t="shared" si="21"/>
        <v>7.4783302589127687E-2</v>
      </c>
      <c r="U24" s="65">
        <f t="shared" si="21"/>
        <v>1.9192885477194832E-2</v>
      </c>
      <c r="V24" s="43">
        <f t="shared" si="21"/>
        <v>0.12879009695595819</v>
      </c>
      <c r="W24" s="65">
        <f t="shared" si="21"/>
        <v>5.2093726853404639E-2</v>
      </c>
      <c r="X24" s="43">
        <f t="shared" si="21"/>
        <v>9.2517184043200987E-2</v>
      </c>
      <c r="Y24" s="65">
        <f t="shared" si="21"/>
        <v>6.8719240716598351E-2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B70B-D01A-4F8F-95E4-0CA82DC40EBA}">
  <sheetPr>
    <tabColor rgb="FF00B050"/>
    <pageSetUpPr fitToPage="1"/>
  </sheetPr>
  <dimension ref="A1:AH24"/>
  <sheetViews>
    <sheetView view="pageBreakPreview" zoomScale="60" zoomScaleNormal="90" workbookViewId="0">
      <selection activeCell="G17" sqref="G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5703125" style="2" customWidth="1"/>
    <col min="13" max="15" width="6.5703125" style="1" customWidth="1"/>
    <col min="16" max="25" width="12" style="1" customWidth="1"/>
    <col min="26" max="32" width="6.5703125" style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78" t="s">
        <v>54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48" customHeight="1" thickBot="1" x14ac:dyDescent="0.3">
      <c r="A4" s="87" t="s">
        <v>1</v>
      </c>
      <c r="B4" s="89" t="s">
        <v>2</v>
      </c>
      <c r="C4" s="89" t="s">
        <v>3</v>
      </c>
      <c r="D4" s="73" t="s">
        <v>27</v>
      </c>
      <c r="E4" s="73" t="s">
        <v>28</v>
      </c>
      <c r="F4" s="73" t="s">
        <v>29</v>
      </c>
      <c r="G4" s="73" t="s">
        <v>30</v>
      </c>
      <c r="H4" s="73" t="s">
        <v>39</v>
      </c>
      <c r="I4" s="75" t="s">
        <v>41</v>
      </c>
      <c r="J4" s="76"/>
      <c r="K4" s="75" t="s">
        <v>40</v>
      </c>
      <c r="L4" s="77"/>
      <c r="M4" s="69" t="s">
        <v>4</v>
      </c>
      <c r="N4" s="70"/>
      <c r="O4" s="69" t="s">
        <v>5</v>
      </c>
      <c r="P4" s="70"/>
      <c r="Q4" s="69" t="s">
        <v>6</v>
      </c>
      <c r="R4" s="70"/>
      <c r="S4" s="69" t="s">
        <v>7</v>
      </c>
      <c r="T4" s="70"/>
      <c r="U4" s="69" t="s">
        <v>8</v>
      </c>
      <c r="V4" s="70"/>
      <c r="W4" s="69" t="s">
        <v>9</v>
      </c>
      <c r="X4" s="70"/>
      <c r="Y4" s="69" t="s">
        <v>10</v>
      </c>
      <c r="Z4" s="70"/>
      <c r="AA4" s="69" t="s">
        <v>11</v>
      </c>
      <c r="AB4" s="70"/>
      <c r="AC4" s="69" t="s">
        <v>42</v>
      </c>
      <c r="AD4" s="70"/>
      <c r="AE4" s="69" t="s">
        <v>12</v>
      </c>
      <c r="AF4" s="70"/>
      <c r="AG4" s="71" t="s">
        <v>43</v>
      </c>
      <c r="AH4" s="72"/>
    </row>
    <row r="5" spans="1:34" ht="33.75" customHeight="1" thickBot="1" x14ac:dyDescent="0.3">
      <c r="A5" s="88"/>
      <c r="B5" s="90"/>
      <c r="C5" s="90"/>
      <c r="D5" s="90"/>
      <c r="E5" s="90"/>
      <c r="F5" s="74"/>
      <c r="G5" s="90"/>
      <c r="H5" s="74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66">
        <v>0.44</v>
      </c>
      <c r="G7" s="34">
        <f>E7*F7</f>
        <v>0.41929012345679012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543.40000000000009</v>
      </c>
      <c r="R7" s="38"/>
      <c r="S7" s="40"/>
      <c r="T7" s="38"/>
      <c r="U7" s="39">
        <f>G7*15*86.4</f>
        <v>543.40000000000009</v>
      </c>
      <c r="V7" s="38"/>
      <c r="W7" s="39">
        <f>G7*15*86.4</f>
        <v>543.40000000000009</v>
      </c>
      <c r="X7" s="38"/>
      <c r="Y7" s="39">
        <f>G7*15*86.4</f>
        <v>543.40000000000009</v>
      </c>
      <c r="Z7" s="41"/>
      <c r="AA7" s="42"/>
      <c r="AB7" s="41"/>
      <c r="AC7" s="42"/>
      <c r="AD7" s="41"/>
      <c r="AE7" s="42"/>
      <c r="AF7" s="41"/>
      <c r="AG7" s="61">
        <f>F7*H7</f>
        <v>1.76</v>
      </c>
      <c r="AH7" s="56">
        <f>I7+J7+K7+L7+M7+N7+O7+P7+Q7+R7+S7+T7+U7+V7+W7+X7+Y7+Z7+AA7+AB7+AC7+AD7+AE7+AF7</f>
        <v>2173.6000000000004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67">
        <v>4.1100000000000003</v>
      </c>
      <c r="G8" s="21">
        <f t="shared" ref="G8:G16" si="3">E8*F8</f>
        <v>3.9165509259259261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5414.2400000000007</v>
      </c>
      <c r="Q8" s="15">
        <f>G8*15*86.4</f>
        <v>5075.8500000000004</v>
      </c>
      <c r="R8" s="18"/>
      <c r="S8" s="15">
        <f>G8*15*86.4</f>
        <v>5075.8500000000004</v>
      </c>
      <c r="T8" s="18"/>
      <c r="U8" s="17"/>
      <c r="V8" s="14">
        <f>G8*16*86.4</f>
        <v>5414.2400000000007</v>
      </c>
      <c r="W8" s="17"/>
      <c r="X8" s="14">
        <f>G8*16*86.4</f>
        <v>5414.2400000000007</v>
      </c>
      <c r="Y8" s="15">
        <f>G8*15*86.4</f>
        <v>5075.8500000000004</v>
      </c>
      <c r="Z8" s="13"/>
      <c r="AA8" s="12"/>
      <c r="AB8" s="13"/>
      <c r="AC8" s="12"/>
      <c r="AD8" s="13"/>
      <c r="AE8" s="12"/>
      <c r="AF8" s="13"/>
      <c r="AG8" s="19">
        <f>F8*H8</f>
        <v>24.660000000000004</v>
      </c>
      <c r="AH8" s="57">
        <f>I8+J8+K8+L8+M8+N8+O8+P8+Q8+R8+S8+T8+U8+V8+W8+X8+Y8+Z8+AA8+AB8+AC8+AD8+AE8+AF8</f>
        <v>31470.270000000004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7">
        <v>0</v>
      </c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4.33</v>
      </c>
      <c r="G11" s="21">
        <f t="shared" si="3"/>
        <v>4.714220679012346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6516.9386666666678</v>
      </c>
      <c r="S11" s="17"/>
      <c r="T11" s="14">
        <f>G11*16*86.4</f>
        <v>6516.9386666666678</v>
      </c>
      <c r="U11" s="17"/>
      <c r="V11" s="14">
        <f>G11*16*86.4</f>
        <v>6516.9386666666678</v>
      </c>
      <c r="W11" s="17"/>
      <c r="X11" s="14">
        <f>G11*16*86.4</f>
        <v>6516.9386666666678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17.32</v>
      </c>
      <c r="AH11" s="57">
        <f t="shared" si="6"/>
        <v>26067.754666666671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67">
        <v>1.77</v>
      </c>
      <c r="G12" s="21">
        <f t="shared" si="3"/>
        <v>1.6866898148148148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2331.6800000000003</v>
      </c>
      <c r="S12" s="17"/>
      <c r="T12" s="14">
        <f>G12*16*86.4</f>
        <v>2331.6800000000003</v>
      </c>
      <c r="U12" s="17"/>
      <c r="V12" s="14">
        <f>G12*16*86.4</f>
        <v>2331.6800000000003</v>
      </c>
      <c r="W12" s="15">
        <f>G12*15*86.4</f>
        <v>2185.9500000000003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7.08</v>
      </c>
      <c r="AH12" s="57">
        <f t="shared" si="6"/>
        <v>9180.9900000000016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7">
        <v>0</v>
      </c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0.68</v>
      </c>
      <c r="G15" s="21">
        <f t="shared" si="3"/>
        <v>0.74033950617283961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1023.4453333333336</v>
      </c>
      <c r="Q15" s="15">
        <f>G15*15*86.4</f>
        <v>959.48000000000025</v>
      </c>
      <c r="R15" s="18"/>
      <c r="S15" s="15">
        <f>G15*15*86.4</f>
        <v>959.48000000000025</v>
      </c>
      <c r="T15" s="18"/>
      <c r="U15" s="39">
        <f>G15*15*86.4</f>
        <v>959.48000000000025</v>
      </c>
      <c r="V15" s="18"/>
      <c r="W15" s="15">
        <f>G15*15*86.4</f>
        <v>959.48000000000025</v>
      </c>
      <c r="X15" s="18"/>
      <c r="Y15" s="15">
        <f>G15*15*86.4</f>
        <v>959.48000000000025</v>
      </c>
      <c r="Z15" s="13"/>
      <c r="AA15" s="12"/>
      <c r="AB15" s="13"/>
      <c r="AC15" s="12"/>
      <c r="AD15" s="13"/>
      <c r="AE15" s="12"/>
      <c r="AF15" s="13"/>
      <c r="AG15" s="19">
        <f t="shared" si="5"/>
        <v>4.08</v>
      </c>
      <c r="AH15" s="57">
        <f t="shared" si="6"/>
        <v>5820.8453333333355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91" t="s">
        <v>31</v>
      </c>
      <c r="C17" s="20"/>
      <c r="D17" s="20"/>
      <c r="E17" s="20"/>
      <c r="F17" s="20"/>
      <c r="G17" s="20"/>
      <c r="H17" s="45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6437.6853333333347</v>
      </c>
      <c r="Q17" s="60">
        <f t="shared" si="7"/>
        <v>6578.7300000000005</v>
      </c>
      <c r="R17" s="59">
        <f t="shared" si="7"/>
        <v>8848.618666666669</v>
      </c>
      <c r="S17" s="60">
        <f t="shared" si="7"/>
        <v>6035.3300000000008</v>
      </c>
      <c r="T17" s="59">
        <f t="shared" si="7"/>
        <v>8848.618666666669</v>
      </c>
      <c r="U17" s="60">
        <f t="shared" si="7"/>
        <v>1502.8800000000003</v>
      </c>
      <c r="V17" s="59">
        <f t="shared" si="7"/>
        <v>14262.858666666669</v>
      </c>
      <c r="W17" s="60">
        <f t="shared" si="7"/>
        <v>3688.8300000000008</v>
      </c>
      <c r="X17" s="59">
        <f t="shared" si="7"/>
        <v>11931.178666666669</v>
      </c>
      <c r="Y17" s="60">
        <f t="shared" si="7"/>
        <v>6578.7300000000005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54.900000000000006</v>
      </c>
      <c r="AH17" s="59">
        <f>I17+J17+K17+L17+M17+N17+O17+P17+Q17+R17+S17+T17+U17+V17+W17+X17+Y17+Z17+AA17+AB17+AC17+AD17+AE17+AF17</f>
        <v>74713.460000000006</v>
      </c>
    </row>
    <row r="18" spans="1:34" ht="34.5" customHeight="1" x14ac:dyDescent="0.25">
      <c r="A18" s="31">
        <f t="shared" si="4"/>
        <v>12</v>
      </c>
      <c r="B18" s="29" t="s">
        <v>32</v>
      </c>
      <c r="C18" s="23"/>
      <c r="D18" s="23"/>
      <c r="E18" s="23"/>
      <c r="F18" s="23"/>
      <c r="G18" s="23"/>
      <c r="H18" s="23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33</v>
      </c>
      <c r="C19" s="22"/>
      <c r="D19" s="22"/>
      <c r="E19" s="22"/>
      <c r="F19" s="22"/>
      <c r="G19" s="25"/>
      <c r="H19" s="25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34</v>
      </c>
      <c r="C20" s="23"/>
      <c r="D20" s="23"/>
      <c r="E20" s="23"/>
      <c r="F20" s="23"/>
      <c r="G20" s="23"/>
      <c r="H20" s="23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35</v>
      </c>
      <c r="C21" s="23"/>
      <c r="D21" s="23"/>
      <c r="E21" s="23"/>
      <c r="F21" s="23"/>
      <c r="G21" s="23"/>
      <c r="H21" s="23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36</v>
      </c>
      <c r="C22" s="23"/>
      <c r="D22" s="23"/>
      <c r="E22" s="23"/>
      <c r="F22" s="23"/>
      <c r="G22" s="23"/>
      <c r="H22" s="23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37</v>
      </c>
      <c r="C23" s="23"/>
      <c r="D23" s="23"/>
      <c r="E23" s="23"/>
      <c r="F23" s="23"/>
      <c r="G23" s="23"/>
      <c r="H23" s="23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11265.428307274125</v>
      </c>
      <c r="Q23" s="5">
        <f t="shared" si="20"/>
        <v>11512.245058666038</v>
      </c>
      <c r="R23" s="6">
        <f t="shared" si="20"/>
        <v>15484.366514715366</v>
      </c>
      <c r="S23" s="5">
        <f t="shared" si="20"/>
        <v>10561.339038069493</v>
      </c>
      <c r="T23" s="6">
        <f t="shared" si="20"/>
        <v>15484.366514715366</v>
      </c>
      <c r="U23" s="5">
        <f t="shared" si="20"/>
        <v>2629.9183662755609</v>
      </c>
      <c r="V23" s="6">
        <f t="shared" si="20"/>
        <v>24958.848319931876</v>
      </c>
      <c r="W23" s="5">
        <f t="shared" si="20"/>
        <v>6455.1539491298554</v>
      </c>
      <c r="X23" s="6">
        <f t="shared" si="20"/>
        <v>20878.597031553963</v>
      </c>
      <c r="Y23" s="5">
        <f t="shared" si="20"/>
        <v>11512.245058666038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130742.50815899769</v>
      </c>
    </row>
    <row r="24" spans="1:34" ht="34.5" customHeight="1" thickBot="1" x14ac:dyDescent="0.3">
      <c r="A24" s="31">
        <f t="shared" si="4"/>
        <v>18</v>
      </c>
      <c r="B24" s="30" t="s">
        <v>38</v>
      </c>
      <c r="C24" s="24"/>
      <c r="D24" s="24"/>
      <c r="E24" s="24"/>
      <c r="F24" s="24"/>
      <c r="G24" s="24"/>
      <c r="H24" s="24"/>
      <c r="I24" s="65">
        <f>I23/(15*86400)</f>
        <v>0</v>
      </c>
      <c r="J24" s="43">
        <f>J23/(15*86400)</f>
        <v>0</v>
      </c>
      <c r="K24" s="65">
        <f t="shared" ref="K24:AF24" si="21">K23/(15*86400)</f>
        <v>0</v>
      </c>
      <c r="L24" s="43">
        <f t="shared" si="21"/>
        <v>0</v>
      </c>
      <c r="M24" s="65">
        <f t="shared" si="21"/>
        <v>0</v>
      </c>
      <c r="N24" s="43">
        <f t="shared" si="21"/>
        <v>0</v>
      </c>
      <c r="O24" s="65">
        <f t="shared" si="21"/>
        <v>0</v>
      </c>
      <c r="P24" s="43">
        <f t="shared" si="21"/>
        <v>8.6924601136374423E-3</v>
      </c>
      <c r="Q24" s="65">
        <f t="shared" si="21"/>
        <v>8.882905137859597E-3</v>
      </c>
      <c r="R24" s="43">
        <f t="shared" si="21"/>
        <v>1.1947813668761856E-2</v>
      </c>
      <c r="S24" s="65">
        <f t="shared" si="21"/>
        <v>8.1491813565351019E-3</v>
      </c>
      <c r="T24" s="43">
        <f t="shared" si="21"/>
        <v>1.1947813668761856E-2</v>
      </c>
      <c r="U24" s="65">
        <f t="shared" si="21"/>
        <v>2.0292579986694141E-3</v>
      </c>
      <c r="V24" s="43">
        <f t="shared" si="21"/>
        <v>1.9258370617231384E-2</v>
      </c>
      <c r="W24" s="65">
        <f t="shared" si="21"/>
        <v>4.9808286644520486E-3</v>
      </c>
      <c r="X24" s="43">
        <f t="shared" si="21"/>
        <v>1.6110028573729909E-2</v>
      </c>
      <c r="Y24" s="65">
        <f t="shared" si="21"/>
        <v>8.882905137859597E-3</v>
      </c>
      <c r="Z24" s="43">
        <f t="shared" si="21"/>
        <v>0</v>
      </c>
      <c r="AA24" s="65">
        <f t="shared" si="21"/>
        <v>0</v>
      </c>
      <c r="AB24" s="43">
        <f t="shared" si="21"/>
        <v>0</v>
      </c>
      <c r="AC24" s="65">
        <f t="shared" si="21"/>
        <v>0</v>
      </c>
      <c r="AD24" s="43">
        <f t="shared" si="21"/>
        <v>0</v>
      </c>
      <c r="AE24" s="65">
        <f t="shared" si="21"/>
        <v>0</v>
      </c>
      <c r="AF24" s="43">
        <f t="shared" si="21"/>
        <v>0</v>
      </c>
      <c r="AG24" s="65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თეზი-ოკამი</vt:lpstr>
      <vt:lpstr>დოეს-გრაკალი</vt:lpstr>
      <vt:lpstr>სიონის ს.ს.</vt:lpstr>
      <vt:lpstr>დოესის ს.ს</vt:lpstr>
      <vt:lpstr>სასირეთის ს.ს.</vt:lpstr>
      <vt:lpstr>ყარაღაჯის ს.ს</vt:lpstr>
      <vt:lpstr>წაბლას ს.ს</vt:lpstr>
      <vt:lpstr>ნიაბის ს.ს</vt:lpstr>
      <vt:lpstr>ჩოჩეთის ს.ს</vt:lpstr>
      <vt:lpstr>მეტეხის ს.ს</vt:lpstr>
      <vt:lpstr>იდლეთის ს.ს</vt:lpstr>
      <vt:lpstr>შუაუბნის ს.ს</vt:lpstr>
      <vt:lpstr>კოდის ს.ს</vt:lpstr>
      <vt:lpstr>თეძმის მ.ს.ს</vt:lpstr>
      <vt:lpstr>კავთისხევის მ.ს.ს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2024-10-23T12:50:27Z</dcterms:modified>
</cp:coreProperties>
</file>